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kumenty SERVER\ATajemník\Rozpočet\Rozpočty\Rozpočet 2022\"/>
    </mc:Choice>
  </mc:AlternateContent>
  <xr:revisionPtr revIDLastSave="0" documentId="8_{535ED0EF-28CF-407D-9999-2CD7494CF9C4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Výhled Troja" sheetId="1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4" l="1"/>
  <c r="B17" i="14"/>
  <c r="C8" i="14"/>
  <c r="C13" i="14" s="1"/>
  <c r="B8" i="14"/>
  <c r="B13" i="14" s="1"/>
  <c r="B19" i="14" l="1"/>
  <c r="C19" i="14"/>
  <c r="D17" i="14" l="1"/>
  <c r="D8" i="14"/>
  <c r="D13" i="14" s="1"/>
  <c r="D19" i="14" l="1"/>
  <c r="L17" i="14"/>
  <c r="K17" i="14"/>
  <c r="J17" i="14"/>
  <c r="I17" i="14"/>
  <c r="H17" i="14"/>
  <c r="G17" i="14"/>
  <c r="F17" i="14"/>
  <c r="E17" i="14"/>
  <c r="L8" i="14"/>
  <c r="L13" i="14" s="1"/>
  <c r="K8" i="14"/>
  <c r="K13" i="14" s="1"/>
  <c r="J8" i="14"/>
  <c r="J13" i="14" s="1"/>
  <c r="I8" i="14"/>
  <c r="I13" i="14" s="1"/>
  <c r="H8" i="14"/>
  <c r="H13" i="14" s="1"/>
  <c r="G8" i="14"/>
  <c r="G13" i="14" s="1"/>
  <c r="F8" i="14"/>
  <c r="F13" i="14" s="1"/>
  <c r="E8" i="14"/>
  <c r="E13" i="14" s="1"/>
  <c r="E19" i="14" l="1"/>
  <c r="K19" i="14"/>
  <c r="G19" i="14"/>
  <c r="I19" i="14"/>
  <c r="L19" i="14"/>
  <c r="F19" i="14"/>
  <c r="J19" i="14"/>
  <c r="H19" i="14"/>
</calcChain>
</file>

<file path=xl/sharedStrings.xml><?xml version="1.0" encoding="utf-8"?>
<sst xmlns="http://schemas.openxmlformats.org/spreadsheetml/2006/main" count="29" uniqueCount="29">
  <si>
    <t>v  tis. Kč (bez deset. míst)</t>
  </si>
  <si>
    <t>Název položky</t>
  </si>
  <si>
    <t>Skut. 2017/*</t>
  </si>
  <si>
    <t>Skut. 2018/*</t>
  </si>
  <si>
    <t>Skut. 2019/*</t>
  </si>
  <si>
    <t>Oček. skut. 2021</t>
  </si>
  <si>
    <t>RV 2023</t>
  </si>
  <si>
    <t>RV 2024</t>
  </si>
  <si>
    <t>RV 2025</t>
  </si>
  <si>
    <t>RV 2026</t>
  </si>
  <si>
    <t>Daňové příjmy - třída 1</t>
  </si>
  <si>
    <t>Nedaňové příjmy - třída 2</t>
  </si>
  <si>
    <t>Kapitálové příjmy  - třída 3</t>
  </si>
  <si>
    <t xml:space="preserve">Vlastní příjmy  </t>
  </si>
  <si>
    <t>Přijaté  transfery (po konsolidaci) -třída 4</t>
  </si>
  <si>
    <t>v tom ve SR: a) FVz z rozpočtu vlastního HMP (ZJ 921)</t>
  </si>
  <si>
    <t xml:space="preserve">                       b) příspěvek na výkon státní správy (ZJ 900)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</si>
  <si>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</si>
  <si>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</si>
  <si>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</si>
  <si>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</si>
  <si>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</si>
  <si>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Úhrada dlouhodobých fin. závazků - pol. 5347</t>
  </si>
  <si>
    <t>Tvorba rezervy na dluhovou službu /**</t>
  </si>
  <si>
    <t>Úhrada dlouhodobých fin. závazků - pol. 8xx4</t>
  </si>
  <si>
    <t>Skut. 2020/*</t>
  </si>
  <si>
    <t>Oček. skut. 2022</t>
  </si>
  <si>
    <t>RV 2027</t>
  </si>
  <si>
    <t>Střednědobý výhled rozpočtu (§2 odst. 1 a § 3 zákona č. 250/2000 Sb.) MČ Praha - Troja do r.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</si>
</sst>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90">
    <xf numFmtId="0" fontId="0" fillId="0" borderId="0" xfId="0"/>
    <xf numFmtId="3" fontId="0" fillId="0" borderId="1" xfId="0" applyNumberFormat="1" applyBorder="1"/>
    <xf numFmtId="3" fontId="1" fillId="0" borderId="0" xfId="0" applyNumberFormat="1" applyFont="1"/>
    <xf numFmtId="0" fontId="1" fillId="0" borderId="2" xfId="0" applyFont="1" applyBorder="1" applyAlignment="1">
      <alignment horizontal="center"/>
    </xf>
    <xf numFmtId="3" fontId="0" fillId="0" borderId="3" xfId="0" applyNumberFormat="1" applyBorder="1"/>
    <xf numFmtId="3" fontId="1" fillId="0" borderId="4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0" fillId="0" borderId="8" xfId="0" applyNumberFormat="1" applyBorder="1"/>
    <xf numFmtId="0" fontId="1" fillId="0" borderId="0" xfId="0" applyFont="1" applyAlignment="1">
      <alignment horizontal="center"/>
    </xf>
    <xf numFmtId="3" fontId="0" fillId="0" borderId="9" xfId="0" applyNumberFormat="1" applyBorder="1"/>
    <xf numFmtId="3" fontId="1" fillId="0" borderId="7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2" fillId="0" borderId="1" xfId="0" applyNumberFormat="1" applyFont="1" applyBorder="1"/>
    <xf numFmtId="0" fontId="4" fillId="0" borderId="10" xfId="0" applyFont="1" applyBorder="1"/>
    <xf numFmtId="0" fontId="0" fillId="0" borderId="6" xfId="0" applyBorder="1"/>
    <xf numFmtId="3" fontId="0" fillId="0" borderId="11" xfId="0" applyNumberFormat="1" applyBorder="1"/>
    <xf numFmtId="0" fontId="0" fillId="0" borderId="12" xfId="0" applyBorder="1"/>
    <xf numFmtId="0" fontId="1" fillId="0" borderId="13" xfId="0" applyFont="1" applyBorder="1" applyAlignment="1">
      <alignment horizontal="center"/>
    </xf>
    <xf numFmtId="3" fontId="0" fillId="0" borderId="14" xfId="0" applyNumberFormat="1" applyBorder="1"/>
    <xf numFmtId="3" fontId="1" fillId="0" borderId="13" xfId="0" applyNumberFormat="1" applyFont="1" applyBorder="1"/>
    <xf numFmtId="3" fontId="2" fillId="0" borderId="15" xfId="0" applyNumberFormat="1" applyFont="1" applyBorder="1"/>
    <xf numFmtId="0" fontId="0" fillId="0" borderId="16" xfId="0" applyBorder="1"/>
    <xf numFmtId="0" fontId="4" fillId="0" borderId="0" xfId="0" applyFont="1"/>
    <xf numFmtId="0" fontId="3" fillId="0" borderId="17" xfId="0" applyFont="1" applyBorder="1"/>
    <xf numFmtId="0" fontId="3" fillId="0" borderId="18" xfId="0" applyFont="1" applyBorder="1"/>
    <xf numFmtId="0" fontId="4" fillId="0" borderId="19" xfId="0" applyFont="1" applyBorder="1"/>
    <xf numFmtId="0" fontId="3" fillId="0" borderId="20" xfId="0" applyFont="1" applyBorder="1"/>
    <xf numFmtId="3" fontId="2" fillId="0" borderId="11" xfId="0" applyNumberFormat="1" applyFont="1" applyBorder="1"/>
    <xf numFmtId="0" fontId="1" fillId="0" borderId="6" xfId="0" applyFont="1" applyBorder="1" applyAlignment="1">
      <alignment horizontal="center" wrapText="1"/>
    </xf>
    <xf numFmtId="3" fontId="2" fillId="0" borderId="21" xfId="0" applyNumberFormat="1" applyFont="1" applyBorder="1"/>
    <xf numFmtId="0" fontId="0" fillId="0" borderId="2" xfId="0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23" xfId="0" applyNumberFormat="1" applyFont="1" applyBorder="1"/>
    <xf numFmtId="3" fontId="2" fillId="0" borderId="24" xfId="0" applyNumberFormat="1" applyFont="1" applyBorder="1"/>
    <xf numFmtId="0" fontId="0" fillId="0" borderId="22" xfId="0" applyBorder="1"/>
    <xf numFmtId="3" fontId="0" fillId="0" borderId="15" xfId="0" applyNumberFormat="1" applyBorder="1"/>
    <xf numFmtId="3" fontId="0" fillId="0" borderId="21" xfId="0" applyNumberFormat="1" applyBorder="1"/>
    <xf numFmtId="0" fontId="4" fillId="0" borderId="17" xfId="0" applyFont="1" applyBorder="1"/>
    <xf numFmtId="3" fontId="1" fillId="0" borderId="25" xfId="0" applyNumberFormat="1" applyFont="1" applyBorder="1"/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3" fontId="2" fillId="2" borderId="8" xfId="0" applyNumberFormat="1" applyFont="1" applyFill="1" applyBorder="1"/>
    <xf numFmtId="3" fontId="1" fillId="2" borderId="4" xfId="0" applyNumberFormat="1" applyFont="1" applyFill="1" applyBorder="1"/>
    <xf numFmtId="3" fontId="1" fillId="2" borderId="7" xfId="0" applyNumberFormat="1" applyFont="1" applyFill="1" applyBorder="1"/>
    <xf numFmtId="3" fontId="2" fillId="2" borderId="1" xfId="0" applyNumberFormat="1" applyFont="1" applyFill="1" applyBorder="1"/>
    <xf numFmtId="3" fontId="1" fillId="2" borderId="6" xfId="0" applyNumberFormat="1" applyFont="1" applyFill="1" applyBorder="1"/>
    <xf numFmtId="3" fontId="2" fillId="2" borderId="7" xfId="0" applyNumberFormat="1" applyFont="1" applyFill="1" applyBorder="1"/>
    <xf numFmtId="0" fontId="2" fillId="2" borderId="6" xfId="0" applyFont="1" applyFill="1" applyBorder="1"/>
    <xf numFmtId="0" fontId="5" fillId="0" borderId="10" xfId="0" applyFont="1" applyBorder="1"/>
    <xf numFmtId="3" fontId="6" fillId="2" borderId="1" xfId="0" applyNumberFormat="1" applyFont="1" applyFill="1" applyBorder="1"/>
    <xf numFmtId="3" fontId="6" fillId="0" borderId="1" xfId="0" applyNumberFormat="1" applyFont="1" applyBorder="1"/>
    <xf numFmtId="3" fontId="6" fillId="0" borderId="15" xfId="0" applyNumberFormat="1" applyFont="1" applyBorder="1"/>
    <xf numFmtId="3" fontId="6" fillId="0" borderId="11" xfId="0" applyNumberFormat="1" applyFont="1" applyBorder="1"/>
    <xf numFmtId="3" fontId="6" fillId="0" borderId="21" xfId="0" applyNumberFormat="1" applyFont="1" applyBorder="1"/>
    <xf numFmtId="3" fontId="6" fillId="0" borderId="24" xfId="0" applyNumberFormat="1" applyFont="1" applyBorder="1"/>
    <xf numFmtId="3" fontId="1" fillId="0" borderId="26" xfId="0" applyNumberFormat="1" applyFont="1" applyBorder="1"/>
    <xf numFmtId="0" fontId="7" fillId="0" borderId="0" xfId="0" applyFont="1" applyAlignment="1">
      <alignment horizontal="left"/>
    </xf>
    <xf numFmtId="0" fontId="8" fillId="0" borderId="0" xfId="0" applyFont="1"/>
    <xf numFmtId="0" fontId="5" fillId="0" borderId="19" xfId="0" applyFont="1" applyBorder="1"/>
    <xf numFmtId="3" fontId="1" fillId="0" borderId="1" xfId="0" applyNumberFormat="1" applyFont="1" applyBorder="1"/>
    <xf numFmtId="3" fontId="1" fillId="2" borderId="1" xfId="0" applyNumberFormat="1" applyFont="1" applyFill="1" applyBorder="1"/>
    <xf numFmtId="0" fontId="3" fillId="0" borderId="10" xfId="0" applyFont="1" applyBorder="1"/>
    <xf numFmtId="0" fontId="5" fillId="0" borderId="18" xfId="0" applyFont="1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13" xfId="0" applyNumberFormat="1" applyBorder="1"/>
    <xf numFmtId="3" fontId="0" fillId="0" borderId="0" xfId="0" applyNumberFormat="1"/>
    <xf numFmtId="3" fontId="1" fillId="0" borderId="15" xfId="0" applyNumberFormat="1" applyFont="1" applyBorder="1"/>
    <xf numFmtId="3" fontId="1" fillId="0" borderId="11" xfId="0" applyNumberFormat="1" applyFont="1" applyBorder="1"/>
    <xf numFmtId="3" fontId="1" fillId="0" borderId="21" xfId="0" applyNumberFormat="1" applyFont="1" applyBorder="1"/>
    <xf numFmtId="3" fontId="1" fillId="0" borderId="24" xfId="0" applyNumberFormat="1" applyFont="1" applyBorder="1"/>
    <xf numFmtId="0" fontId="5" fillId="0" borderId="20" xfId="0" applyFont="1" applyBorder="1" applyAlignment="1">
      <alignment wrapText="1"/>
    </xf>
    <xf numFmtId="3" fontId="2" fillId="0" borderId="27" xfId="0" applyNumberFormat="1" applyFont="1" applyBorder="1"/>
    <xf numFmtId="3" fontId="2" fillId="2" borderId="27" xfId="0" applyNumberFormat="1" applyFont="1" applyFill="1" applyBorder="1"/>
    <xf numFmtId="3" fontId="2" fillId="0" borderId="28" xfId="0" applyNumberFormat="1" applyFont="1" applyBorder="1"/>
    <xf numFmtId="3" fontId="2" fillId="0" borderId="29" xfId="0" applyNumberFormat="1" applyFont="1" applyBorder="1"/>
    <xf numFmtId="3" fontId="2" fillId="0" borderId="30" xfId="0" applyNumberFormat="1" applyFont="1" applyBorder="1"/>
    <xf numFmtId="3" fontId="2" fillId="0" borderId="31" xfId="0" applyNumberFormat="1" applyFont="1" applyBorder="1"/>
    <xf numFmtId="0" fontId="2" fillId="0" borderId="0" xfId="0" applyFont="1"/>
    <xf numFmtId="3" fontId="0" fillId="0" borderId="32" xfId="0" applyNumberFormat="1" applyBorder="1"/>
    <xf numFmtId="3" fontId="0" fillId="0" borderId="33" xfId="0" applyNumberFormat="1" applyBorder="1"/>
    <xf numFmtId="3" fontId="1" fillId="0" borderId="34" xfId="0" applyNumberFormat="1" applyFont="1" applyBorder="1"/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4" fontId="0" fillId="0" borderId="0" xfId="0" applyNumberFormat="1"/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1"/>
  <sheetViews>
    <sheetView tabSelected="1" workbookViewId="0">
      <selection activeCell="A33" sqref="A33"/>
    </sheetView>
  </sheetViews>
  <sheetFormatPr defaultRowHeight="12.75" x14ac:dyDescent="0.2"/>
  <cols>
    <col min="1" max="1" width="45.42578125" style="25" customWidth="1"/>
    <col min="2" max="5" width="12.85546875" customWidth="1"/>
    <col min="6" max="8" width="10.7109375" customWidth="1"/>
    <col min="9" max="9" width="10.85546875" customWidth="1"/>
    <col min="10" max="10" width="10.7109375" customWidth="1"/>
    <col min="11" max="11" width="10" customWidth="1"/>
    <col min="12" max="12" width="11.28515625" customWidth="1"/>
  </cols>
  <sheetData>
    <row r="2" spans="1:12" ht="16.5" thickBot="1" x14ac:dyDescent="0.3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82" t="s">
        <v>0</v>
      </c>
      <c r="K2" s="61"/>
      <c r="L2" s="61"/>
    </row>
    <row r="3" spans="1:12" ht="26.25" thickBot="1" x14ac:dyDescent="0.25">
      <c r="A3" s="26" t="s">
        <v>1</v>
      </c>
      <c r="B3" s="43" t="s">
        <v>2</v>
      </c>
      <c r="C3" s="43" t="s">
        <v>3</v>
      </c>
      <c r="D3" s="43" t="s">
        <v>4</v>
      </c>
      <c r="E3" s="43" t="s">
        <v>25</v>
      </c>
      <c r="F3" s="31" t="s">
        <v>5</v>
      </c>
      <c r="G3" s="31" t="s">
        <v>26</v>
      </c>
      <c r="H3" s="3" t="s">
        <v>6</v>
      </c>
      <c r="I3" s="7" t="s">
        <v>7</v>
      </c>
      <c r="J3" s="7" t="s">
        <v>8</v>
      </c>
      <c r="K3" s="34" t="s">
        <v>9</v>
      </c>
      <c r="L3" s="34" t="s">
        <v>27</v>
      </c>
    </row>
    <row r="4" spans="1:12" ht="20.100000000000001" customHeight="1" x14ac:dyDescent="0.2">
      <c r="A4" s="27"/>
      <c r="B4" s="44"/>
      <c r="C4" s="44"/>
      <c r="D4" s="44"/>
      <c r="E4" s="44"/>
      <c r="F4" s="8"/>
      <c r="G4" s="20"/>
      <c r="H4" s="10"/>
      <c r="I4" s="6"/>
      <c r="J4" s="8"/>
      <c r="K4" s="8"/>
      <c r="L4" s="35"/>
    </row>
    <row r="5" spans="1:12" ht="20.100000000000001" customHeight="1" x14ac:dyDescent="0.2">
      <c r="A5" s="16" t="s">
        <v>10</v>
      </c>
      <c r="B5" s="45">
        <v>2288</v>
      </c>
      <c r="C5" s="45">
        <v>2277</v>
      </c>
      <c r="D5" s="45">
        <v>2475</v>
      </c>
      <c r="E5" s="45">
        <v>3060</v>
      </c>
      <c r="F5" s="9">
        <v>3961</v>
      </c>
      <c r="G5" s="9">
        <v>3630</v>
      </c>
      <c r="H5" s="9">
        <v>3700</v>
      </c>
      <c r="I5" s="9">
        <v>3700</v>
      </c>
      <c r="J5" s="9">
        <v>3700</v>
      </c>
      <c r="K5" s="9">
        <v>3700</v>
      </c>
      <c r="L5" s="83">
        <v>3700</v>
      </c>
    </row>
    <row r="6" spans="1:12" ht="20.100000000000001" customHeight="1" x14ac:dyDescent="0.2">
      <c r="A6" s="16" t="s">
        <v>11</v>
      </c>
      <c r="B6" s="45">
        <v>287</v>
      </c>
      <c r="C6" s="45">
        <v>869</v>
      </c>
      <c r="D6" s="45">
        <v>639</v>
      </c>
      <c r="E6" s="45">
        <v>186</v>
      </c>
      <c r="F6" s="9">
        <v>314.48</v>
      </c>
      <c r="G6" s="9">
        <v>286</v>
      </c>
      <c r="H6" s="9">
        <v>500</v>
      </c>
      <c r="I6" s="9">
        <v>500</v>
      </c>
      <c r="J6" s="9">
        <v>500</v>
      </c>
      <c r="K6" s="9">
        <v>500</v>
      </c>
      <c r="L6" s="83">
        <v>500</v>
      </c>
    </row>
    <row r="7" spans="1:12" ht="20.100000000000001" customHeight="1" x14ac:dyDescent="0.2">
      <c r="A7" s="28" t="s">
        <v>12</v>
      </c>
      <c r="B7" s="45">
        <v>50</v>
      </c>
      <c r="C7" s="45">
        <v>0</v>
      </c>
      <c r="D7" s="45">
        <v>0</v>
      </c>
      <c r="E7" s="45">
        <v>0</v>
      </c>
      <c r="F7" s="9">
        <v>0</v>
      </c>
      <c r="G7" s="9">
        <v>45</v>
      </c>
      <c r="H7" s="9">
        <v>0</v>
      </c>
      <c r="I7" s="4">
        <v>0</v>
      </c>
      <c r="J7" s="4">
        <v>0</v>
      </c>
      <c r="K7" s="4">
        <v>0</v>
      </c>
      <c r="L7" s="83">
        <v>0</v>
      </c>
    </row>
    <row r="8" spans="1:12" ht="20.100000000000001" customHeight="1" thickBot="1" x14ac:dyDescent="0.25">
      <c r="A8" s="29" t="s">
        <v>13</v>
      </c>
      <c r="B8" s="46">
        <f t="shared" ref="B8:C8" si="0">SUM(B5:B7)</f>
        <v>2625</v>
      </c>
      <c r="C8" s="46">
        <f t="shared" si="0"/>
        <v>3146</v>
      </c>
      <c r="D8" s="46">
        <f>SUM(D5:D7)</f>
        <v>3114</v>
      </c>
      <c r="E8" s="46">
        <f>SUM(E5:E7)</f>
        <v>3246</v>
      </c>
      <c r="F8" s="5">
        <f t="shared" ref="F8:L8" si="1">SUM(F5:F7)</f>
        <v>4275.4799999999996</v>
      </c>
      <c r="G8" s="5">
        <f t="shared" si="1"/>
        <v>3961</v>
      </c>
      <c r="H8" s="5">
        <f t="shared" si="1"/>
        <v>4200</v>
      </c>
      <c r="I8" s="5">
        <f t="shared" si="1"/>
        <v>4200</v>
      </c>
      <c r="J8" s="5">
        <f t="shared" si="1"/>
        <v>4200</v>
      </c>
      <c r="K8" s="5">
        <f t="shared" si="1"/>
        <v>4200</v>
      </c>
      <c r="L8" s="42">
        <f t="shared" si="1"/>
        <v>4200</v>
      </c>
    </row>
    <row r="9" spans="1:12" ht="20.100000000000001" customHeight="1" x14ac:dyDescent="0.2">
      <c r="A9" s="27"/>
      <c r="B9" s="47"/>
      <c r="C9" s="47"/>
      <c r="D9" s="47"/>
      <c r="E9" s="47"/>
      <c r="F9" s="12"/>
      <c r="G9" s="22"/>
      <c r="H9" s="2"/>
      <c r="I9" s="13"/>
      <c r="J9" s="12"/>
      <c r="K9" s="12"/>
      <c r="L9" s="85"/>
    </row>
    <row r="10" spans="1:12" ht="20.100000000000001" customHeight="1" x14ac:dyDescent="0.2">
      <c r="A10" s="28" t="s">
        <v>14</v>
      </c>
      <c r="B10" s="45">
        <v>28189</v>
      </c>
      <c r="C10" s="45">
        <v>17134</v>
      </c>
      <c r="D10" s="45">
        <v>15667</v>
      </c>
      <c r="E10" s="45">
        <v>17853</v>
      </c>
      <c r="F10" s="9">
        <v>16273</v>
      </c>
      <c r="G10" s="11">
        <v>9807</v>
      </c>
      <c r="H10" s="88">
        <v>14000</v>
      </c>
      <c r="I10" s="88">
        <v>14000</v>
      </c>
      <c r="J10" s="88">
        <v>14000</v>
      </c>
      <c r="K10" s="88">
        <v>14000</v>
      </c>
      <c r="L10" s="87">
        <v>14000</v>
      </c>
    </row>
    <row r="11" spans="1:12" ht="20.100000000000001" customHeight="1" x14ac:dyDescent="0.2">
      <c r="A11" s="62" t="s">
        <v>15</v>
      </c>
      <c r="B11" s="45">
        <v>6733</v>
      </c>
      <c r="C11" s="45">
        <v>7414</v>
      </c>
      <c r="D11" s="45">
        <v>8092</v>
      </c>
      <c r="E11" s="45">
        <v>8307</v>
      </c>
      <c r="F11" s="9">
        <v>10487</v>
      </c>
      <c r="G11" s="21">
        <v>8561</v>
      </c>
      <c r="H11" s="69">
        <v>8561</v>
      </c>
      <c r="I11" s="69">
        <v>8561</v>
      </c>
      <c r="J11" s="69">
        <v>8561</v>
      </c>
      <c r="K11" s="69">
        <v>8561</v>
      </c>
      <c r="L11" s="83">
        <v>8561</v>
      </c>
    </row>
    <row r="12" spans="1:12" ht="20.100000000000001" customHeight="1" x14ac:dyDescent="0.2">
      <c r="A12" s="62" t="s">
        <v>16</v>
      </c>
      <c r="B12" s="45">
        <v>34</v>
      </c>
      <c r="C12" s="45">
        <v>36</v>
      </c>
      <c r="D12" s="45">
        <v>42</v>
      </c>
      <c r="E12" s="45">
        <v>46</v>
      </c>
      <c r="F12" s="9">
        <v>46</v>
      </c>
      <c r="G12" s="21">
        <v>46</v>
      </c>
      <c r="H12" s="21">
        <v>46</v>
      </c>
      <c r="I12" s="21">
        <v>46</v>
      </c>
      <c r="J12" s="21">
        <v>46</v>
      </c>
      <c r="K12" s="21">
        <v>46</v>
      </c>
      <c r="L12" s="83">
        <v>46</v>
      </c>
    </row>
    <row r="13" spans="1:12" ht="20.100000000000001" customHeight="1" thickBot="1" x14ac:dyDescent="0.25">
      <c r="A13" s="29" t="s">
        <v>17</v>
      </c>
      <c r="B13" s="46">
        <f t="shared" ref="B13:C13" si="2">B8+B10</f>
        <v>30814</v>
      </c>
      <c r="C13" s="46">
        <f t="shared" si="2"/>
        <v>20280</v>
      </c>
      <c r="D13" s="46">
        <f>D8+D10</f>
        <v>18781</v>
      </c>
      <c r="E13" s="46">
        <f>E8+E10</f>
        <v>21099</v>
      </c>
      <c r="F13" s="5">
        <f t="shared" ref="F13:L13" si="3">F8+F10</f>
        <v>20548.48</v>
      </c>
      <c r="G13" s="5">
        <f t="shared" si="3"/>
        <v>13768</v>
      </c>
      <c r="H13" s="5">
        <f t="shared" si="3"/>
        <v>18200</v>
      </c>
      <c r="I13" s="5">
        <f t="shared" si="3"/>
        <v>18200</v>
      </c>
      <c r="J13" s="5">
        <f t="shared" si="3"/>
        <v>18200</v>
      </c>
      <c r="K13" s="5">
        <f t="shared" si="3"/>
        <v>18200</v>
      </c>
      <c r="L13" s="42">
        <f t="shared" si="3"/>
        <v>18200</v>
      </c>
    </row>
    <row r="14" spans="1:12" ht="20.100000000000001" customHeight="1" x14ac:dyDescent="0.2">
      <c r="A14" s="66"/>
      <c r="B14" s="50"/>
      <c r="C14" s="50"/>
      <c r="D14" s="50"/>
      <c r="E14" s="50"/>
      <c r="F14" s="68"/>
      <c r="G14" s="69"/>
      <c r="H14" s="70"/>
      <c r="I14" s="67"/>
      <c r="J14" s="68"/>
      <c r="K14" s="68"/>
      <c r="L14" s="86"/>
    </row>
    <row r="15" spans="1:12" ht="20.100000000000001" customHeight="1" x14ac:dyDescent="0.2">
      <c r="A15" s="16" t="s">
        <v>18</v>
      </c>
      <c r="B15" s="48">
        <v>12588</v>
      </c>
      <c r="C15" s="48">
        <v>14040</v>
      </c>
      <c r="D15" s="48">
        <v>13705</v>
      </c>
      <c r="E15" s="48">
        <v>14163</v>
      </c>
      <c r="F15" s="1">
        <v>13089</v>
      </c>
      <c r="G15" s="1">
        <v>15026</v>
      </c>
      <c r="H15" s="40">
        <v>14840</v>
      </c>
      <c r="I15" s="40">
        <v>14840</v>
      </c>
      <c r="J15" s="40">
        <v>14840</v>
      </c>
      <c r="K15" s="40">
        <v>14840</v>
      </c>
      <c r="L15" s="84">
        <v>14840</v>
      </c>
    </row>
    <row r="16" spans="1:12" ht="20.100000000000001" customHeight="1" x14ac:dyDescent="0.2">
      <c r="A16" s="16" t="s">
        <v>19</v>
      </c>
      <c r="B16" s="48">
        <v>4240</v>
      </c>
      <c r="C16" s="48">
        <v>3834</v>
      </c>
      <c r="D16" s="48">
        <v>12467</v>
      </c>
      <c r="E16" s="48">
        <v>697</v>
      </c>
      <c r="F16" s="1">
        <v>2256</v>
      </c>
      <c r="G16" s="39">
        <v>4190</v>
      </c>
      <c r="H16" s="18">
        <v>3360</v>
      </c>
      <c r="I16" s="18">
        <v>3360</v>
      </c>
      <c r="J16" s="18">
        <v>3360</v>
      </c>
      <c r="K16" s="18">
        <v>3360</v>
      </c>
      <c r="L16" s="84">
        <v>3360</v>
      </c>
    </row>
    <row r="17" spans="1:12" ht="20.100000000000001" customHeight="1" thickBot="1" x14ac:dyDescent="0.25">
      <c r="A17" s="29" t="s">
        <v>20</v>
      </c>
      <c r="B17" s="46">
        <f t="shared" ref="B17:C17" si="4">SUM(B15:B16)</f>
        <v>16828</v>
      </c>
      <c r="C17" s="46">
        <f t="shared" si="4"/>
        <v>17874</v>
      </c>
      <c r="D17" s="46">
        <f>SUM(D15:D16)</f>
        <v>26172</v>
      </c>
      <c r="E17" s="46">
        <f>SUM(E15:E16)</f>
        <v>14860</v>
      </c>
      <c r="F17" s="5">
        <f t="shared" ref="F17:L17" si="5">SUM(F15:F16)</f>
        <v>15345</v>
      </c>
      <c r="G17" s="5">
        <f t="shared" si="5"/>
        <v>19216</v>
      </c>
      <c r="H17" s="5">
        <f t="shared" si="5"/>
        <v>18200</v>
      </c>
      <c r="I17" s="5">
        <f t="shared" si="5"/>
        <v>18200</v>
      </c>
      <c r="J17" s="5">
        <f t="shared" si="5"/>
        <v>18200</v>
      </c>
      <c r="K17" s="5">
        <f t="shared" si="5"/>
        <v>18200</v>
      </c>
      <c r="L17" s="42">
        <f t="shared" si="5"/>
        <v>18200</v>
      </c>
    </row>
    <row r="18" spans="1:12" ht="20.100000000000001" customHeight="1" thickBot="1" x14ac:dyDescent="0.25">
      <c r="A18" s="27"/>
      <c r="B18" s="47"/>
      <c r="C18" s="47"/>
      <c r="D18" s="47"/>
      <c r="E18" s="47"/>
      <c r="F18" s="12"/>
      <c r="G18" s="22"/>
      <c r="H18" s="2"/>
      <c r="I18" s="13"/>
      <c r="J18" s="12"/>
      <c r="K18" s="12"/>
      <c r="L18" s="85"/>
    </row>
    <row r="19" spans="1:12" ht="20.100000000000001" customHeight="1" thickBot="1" x14ac:dyDescent="0.25">
      <c r="A19" s="26" t="s">
        <v>21</v>
      </c>
      <c r="B19" s="49">
        <f t="shared" ref="B19:D19" si="6">B13-B17</f>
        <v>13986</v>
      </c>
      <c r="C19" s="49">
        <f t="shared" si="6"/>
        <v>2406</v>
      </c>
      <c r="D19" s="49">
        <f t="shared" si="6"/>
        <v>-7391</v>
      </c>
      <c r="E19" s="49">
        <f t="shared" ref="E19:L19" si="7">E13-E17</f>
        <v>6239</v>
      </c>
      <c r="F19" s="14">
        <f t="shared" si="7"/>
        <v>5203.4799999999996</v>
      </c>
      <c r="G19" s="14">
        <f t="shared" si="7"/>
        <v>-5448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59">
        <f t="shared" si="7"/>
        <v>0</v>
      </c>
    </row>
    <row r="20" spans="1:12" ht="20.100000000000001" customHeight="1" x14ac:dyDescent="0.2">
      <c r="A20" s="27"/>
      <c r="B20" s="47"/>
      <c r="C20" s="47"/>
      <c r="D20" s="47"/>
      <c r="E20" s="47"/>
      <c r="F20" s="12"/>
      <c r="G20" s="22"/>
      <c r="H20" s="2"/>
      <c r="I20" s="13"/>
      <c r="J20" s="12"/>
      <c r="K20" s="12"/>
      <c r="L20" s="36"/>
    </row>
    <row r="21" spans="1:12" ht="20.100000000000001" customHeight="1" x14ac:dyDescent="0.2">
      <c r="A21" s="65"/>
      <c r="B21" s="64"/>
      <c r="C21" s="64"/>
      <c r="D21" s="64"/>
      <c r="E21" s="64"/>
      <c r="F21" s="63"/>
      <c r="G21" s="71"/>
      <c r="H21" s="72"/>
      <c r="I21" s="73"/>
      <c r="J21" s="63"/>
      <c r="K21" s="63"/>
      <c r="L21" s="74"/>
    </row>
    <row r="22" spans="1:12" ht="20.100000000000001" customHeight="1" x14ac:dyDescent="0.2">
      <c r="A22" s="52" t="s">
        <v>24</v>
      </c>
      <c r="B22" s="53"/>
      <c r="C22" s="53"/>
      <c r="D22" s="53"/>
      <c r="E22" s="53"/>
      <c r="F22" s="54"/>
      <c r="G22" s="55"/>
      <c r="H22" s="56"/>
      <c r="I22" s="57"/>
      <c r="J22" s="54"/>
      <c r="K22" s="54"/>
      <c r="L22" s="58"/>
    </row>
    <row r="23" spans="1:12" ht="20.100000000000001" customHeight="1" x14ac:dyDescent="0.2">
      <c r="A23" s="52" t="s">
        <v>22</v>
      </c>
      <c r="B23" s="48">
        <v>600</v>
      </c>
      <c r="C23" s="48"/>
      <c r="D23" s="48"/>
      <c r="E23" s="48"/>
      <c r="F23" s="15"/>
      <c r="G23" s="23"/>
      <c r="H23" s="30"/>
      <c r="I23" s="32"/>
      <c r="J23" s="15"/>
      <c r="K23" s="15"/>
      <c r="L23" s="37"/>
    </row>
    <row r="24" spans="1:12" ht="20.100000000000001" customHeight="1" thickBot="1" x14ac:dyDescent="0.25">
      <c r="A24" s="75" t="s">
        <v>23</v>
      </c>
      <c r="B24" s="77"/>
      <c r="C24" s="77"/>
      <c r="D24" s="77"/>
      <c r="E24" s="77"/>
      <c r="F24" s="76"/>
      <c r="G24" s="78"/>
      <c r="H24" s="79"/>
      <c r="I24" s="80"/>
      <c r="J24" s="76"/>
      <c r="K24" s="76"/>
      <c r="L24" s="81"/>
    </row>
    <row r="25" spans="1:12" ht="20.100000000000001" customHeight="1" thickBot="1" x14ac:dyDescent="0.25">
      <c r="A25" s="41"/>
      <c r="B25" s="51"/>
      <c r="C25" s="51"/>
      <c r="D25" s="51"/>
      <c r="E25" s="51"/>
      <c r="F25" s="17"/>
      <c r="G25" s="24"/>
      <c r="H25" s="19"/>
      <c r="I25" s="33"/>
      <c r="J25" s="17"/>
      <c r="K25" s="17"/>
      <c r="L25" s="38"/>
    </row>
    <row r="27" spans="1:12" x14ac:dyDescent="0.2">
      <c r="A27"/>
    </row>
    <row r="28" spans="1:12" x14ac:dyDescent="0.2">
      <c r="A28"/>
    </row>
    <row r="33" spans="2:5" x14ac:dyDescent="0.2">
      <c r="B33" s="89"/>
      <c r="C33" s="89"/>
      <c r="D33" s="89"/>
      <c r="E33" s="89"/>
    </row>
    <row r="34" spans="2:5" x14ac:dyDescent="0.2">
      <c r="B34" s="89"/>
      <c r="C34" s="89"/>
      <c r="D34" s="89"/>
      <c r="E34" s="89"/>
    </row>
    <row r="35" spans="2:5" x14ac:dyDescent="0.2">
      <c r="B35" s="89"/>
      <c r="C35" s="89"/>
      <c r="D35" s="89"/>
      <c r="E35" s="89"/>
    </row>
    <row r="36" spans="2:5" x14ac:dyDescent="0.2">
      <c r="B36" s="89"/>
      <c r="C36" s="89"/>
      <c r="D36" s="89"/>
      <c r="E36" s="89"/>
    </row>
    <row r="37" spans="2:5" x14ac:dyDescent="0.2">
      <c r="B37" s="89"/>
      <c r="C37" s="89"/>
      <c r="D37" s="89"/>
      <c r="E37" s="89"/>
    </row>
    <row r="38" spans="2:5" x14ac:dyDescent="0.2">
      <c r="B38" s="89"/>
      <c r="C38" s="89"/>
      <c r="D38" s="89"/>
      <c r="E38" s="89"/>
    </row>
    <row r="39" spans="2:5" x14ac:dyDescent="0.2">
      <c r="B39" s="89"/>
      <c r="C39" s="89"/>
      <c r="D39" s="89"/>
      <c r="E39" s="89"/>
    </row>
    <row r="40" spans="2:5" x14ac:dyDescent="0.2">
      <c r="B40" s="89"/>
      <c r="C40" s="89"/>
      <c r="D40" s="89"/>
      <c r="E40" s="89"/>
    </row>
    <row r="41" spans="2:5" x14ac:dyDescent="0.2">
      <c r="B41" s="89"/>
      <c r="C41" s="89"/>
      <c r="D41" s="89"/>
      <c r="E41" s="89"/>
    </row>
    <row r="42" spans="2:5" x14ac:dyDescent="0.2">
      <c r="B42" s="89"/>
      <c r="C42" s="89"/>
      <c r="D42" s="89"/>
      <c r="E42" s="89"/>
    </row>
    <row r="43" spans="2:5" x14ac:dyDescent="0.2">
      <c r="B43" s="89"/>
      <c r="C43" s="89"/>
      <c r="D43" s="89"/>
      <c r="E43" s="89"/>
    </row>
    <row r="44" spans="2:5" x14ac:dyDescent="0.2">
      <c r="B44" s="89"/>
      <c r="C44" s="89"/>
      <c r="D44" s="89"/>
      <c r="E44" s="89"/>
    </row>
    <row r="45" spans="2:5" x14ac:dyDescent="0.2">
      <c r="B45" s="89"/>
      <c r="C45" s="89"/>
      <c r="D45" s="89"/>
      <c r="E45" s="89"/>
    </row>
    <row r="46" spans="2:5" x14ac:dyDescent="0.2">
      <c r="B46" s="89"/>
      <c r="C46" s="89"/>
      <c r="D46" s="89"/>
      <c r="E46" s="89"/>
    </row>
    <row r="47" spans="2:5" x14ac:dyDescent="0.2">
      <c r="B47" s="89"/>
      <c r="C47" s="89"/>
      <c r="D47" s="89"/>
      <c r="E47" s="89"/>
    </row>
    <row r="48" spans="2:5" x14ac:dyDescent="0.2">
      <c r="B48" s="89"/>
      <c r="C48" s="89"/>
      <c r="D48" s="89"/>
      <c r="E48" s="89"/>
    </row>
    <row r="49" spans="2:5" x14ac:dyDescent="0.2">
      <c r="B49" s="89"/>
      <c r="C49" s="89"/>
      <c r="D49" s="89"/>
      <c r="E49" s="89"/>
    </row>
    <row r="50" spans="2:5" x14ac:dyDescent="0.2">
      <c r="B50" s="89"/>
      <c r="C50" s="89"/>
      <c r="D50" s="89"/>
      <c r="E50" s="89"/>
    </row>
    <row r="51" spans="2:5" x14ac:dyDescent="0.2">
      <c r="B51" s="89"/>
      <c r="C51" s="89"/>
      <c r="D51" s="89"/>
      <c r="E51" s="89"/>
    </row>
  </sheetData>
  <phoneticPr fontId="9" type="noConversion"/>
  <pageMargins left="0.51181102362204722" right="0.51181102362204722" top="0.39370078740157483" bottom="0.39370078740157483" header="0.31496062992125984" footer="0.31496062992125984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FFE5F41293D4DB0F7EB437EDFF187" ma:contentTypeVersion="2" ma:contentTypeDescription="Create a new document." ma:contentTypeScope="" ma:versionID="a1d8ec89487b90c755e0a8d0815e7471">
  <xsd:schema xmlns:xsd="http://www.w3.org/2001/XMLSchema" xmlns:xs="http://www.w3.org/2001/XMLSchema" xmlns:p="http://schemas.microsoft.com/office/2006/metadata/properties" xmlns:ns2="aa2fea8f-83e8-4c9c-86a5-2864722706f2" targetNamespace="http://schemas.microsoft.com/office/2006/metadata/properties" ma:root="true" ma:fieldsID="278a325f0c9e120ddfd8f85b5d4cb358" ns2:_="">
    <xsd:import namespace="aa2fea8f-83e8-4c9c-86a5-2864722706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fea8f-83e8-4c9c-86a5-286472270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07EE71-5EC0-4B04-B918-782C393BD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2fea8f-83e8-4c9c-86a5-286472270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2CD121-D8D9-4C7E-B0C8-60A9596914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Troja</vt:lpstr>
    </vt:vector>
  </TitlesOfParts>
  <Manager/>
  <Company>MMB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Irena Marková</cp:lastModifiedBy>
  <cp:revision/>
  <cp:lastPrinted>2022-02-17T13:57:15Z</cp:lastPrinted>
  <dcterms:created xsi:type="dcterms:W3CDTF">2001-09-10T07:50:34Z</dcterms:created>
  <dcterms:modified xsi:type="dcterms:W3CDTF">2022-02-17T13:58:12Z</dcterms:modified>
  <cp:category/>
  <cp:contentStatus/>
</cp:coreProperties>
</file>