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firstSheet="3" activeTab="4"/>
  </bookViews>
  <sheets>
    <sheet name="výdaje 2005" sheetId="1" state="hidden" r:id="rId1"/>
    <sheet name="přijmy 2005" sheetId="2" state="hidden" r:id="rId2"/>
    <sheet name="kapitola 900" sheetId="3" state="hidden" r:id="rId3"/>
    <sheet name="List1" sheetId="4" r:id="rId4"/>
    <sheet name="zdaňovaná činnost" sheetId="5" r:id="rId5"/>
  </sheets>
  <definedNames>
    <definedName name="_xlnm.Print_Area" localSheetId="4">'zdaňovaná činnost'!$A$1:$S$24</definedName>
  </definedNames>
  <calcPr fullCalcOnLoad="1"/>
</workbook>
</file>

<file path=xl/sharedStrings.xml><?xml version="1.0" encoding="utf-8"?>
<sst xmlns="http://schemas.openxmlformats.org/spreadsheetml/2006/main" count="142" uniqueCount="115">
  <si>
    <t xml:space="preserve">Kapitola </t>
  </si>
  <si>
    <t xml:space="preserve">Název kapitoly </t>
  </si>
  <si>
    <t xml:space="preserve">Běžné výdaje </t>
  </si>
  <si>
    <t xml:space="preserve">Kapitálové výdaje </t>
  </si>
  <si>
    <t xml:space="preserve">Celkem </t>
  </si>
  <si>
    <t xml:space="preserve">odd.§ </t>
  </si>
  <si>
    <t xml:space="preserve">položka </t>
  </si>
  <si>
    <t>Název</t>
  </si>
  <si>
    <t>Návrh 2001 v Kč</t>
  </si>
  <si>
    <t>úpravy  2001</t>
  </si>
  <si>
    <t>Skut.2001</t>
  </si>
  <si>
    <t xml:space="preserve">Správní poplatky </t>
  </si>
  <si>
    <t xml:space="preserve">Poplatek ze psů </t>
  </si>
  <si>
    <t xml:space="preserve">Pobytové poplatky </t>
  </si>
  <si>
    <t>Poplatky za užívání veřejného prostranství</t>
  </si>
  <si>
    <t xml:space="preserve">Polatek z ubytovacích kapacit </t>
  </si>
  <si>
    <t xml:space="preserve">Daň z nemovitosti </t>
  </si>
  <si>
    <t xml:space="preserve">Dotace ze SR v rámci SDV </t>
  </si>
  <si>
    <t xml:space="preserve">neinv.dotace pokldní správa </t>
  </si>
  <si>
    <t xml:space="preserve">Dotace neinvestiční od obcí </t>
  </si>
  <si>
    <t xml:space="preserve">Příjmy MŠ </t>
  </si>
  <si>
    <t xml:space="preserve">Příjmy ZŠ </t>
  </si>
  <si>
    <t xml:space="preserve">Příjmy z vlastní činnosti </t>
  </si>
  <si>
    <t xml:space="preserve">Příjmy z úroků </t>
  </si>
  <si>
    <t xml:space="preserve">Ostatní nedaňové příjmy </t>
  </si>
  <si>
    <t>přijaté neinvestiční dary</t>
  </si>
  <si>
    <t>pojistné náhrady</t>
  </si>
  <si>
    <t xml:space="preserve">přijaté vratky -finanční vypořádání </t>
  </si>
  <si>
    <t xml:space="preserve">investiční přijaté dotace od obcí </t>
  </si>
  <si>
    <t xml:space="preserve">Celkem příjmy </t>
  </si>
  <si>
    <t>*</t>
  </si>
  <si>
    <t>záloha FV</t>
  </si>
  <si>
    <t xml:space="preserve">položky nevyrovnané - očekávaný příjem </t>
  </si>
  <si>
    <t>posílení na provozní výdaje</t>
  </si>
  <si>
    <t xml:space="preserve">posílení na investiční výdaje a velké opravy  </t>
  </si>
  <si>
    <t>Pozn.</t>
  </si>
  <si>
    <t>rozpočet je navržen jako nevyrovnaný</t>
  </si>
  <si>
    <t>o částky očekávaných příjmů v průběhu roku</t>
  </si>
  <si>
    <t xml:space="preserve">prostředky z převodu ze zdańované činnosti jsou </t>
  </si>
  <si>
    <t xml:space="preserve">využity na posílení rozpočtu obce v oblasti investic a </t>
  </si>
  <si>
    <t>velkých oprav</t>
  </si>
  <si>
    <t xml:space="preserve">příjmy celkem </t>
  </si>
  <si>
    <t xml:space="preserve">ostatní převody </t>
  </si>
  <si>
    <t xml:space="preserve">příjmy po konsolidaci </t>
  </si>
  <si>
    <t xml:space="preserve">financování celkem </t>
  </si>
  <si>
    <t xml:space="preserve">konsolidace </t>
  </si>
  <si>
    <t>dan z příjmu vrácená 9/2005</t>
  </si>
  <si>
    <t>pro sestavení rozpočtu jsou kryty položkou 8115</t>
  </si>
  <si>
    <t>polož.</t>
  </si>
  <si>
    <t>Odměny členům zastupitel</t>
  </si>
  <si>
    <t>pojistné SZ</t>
  </si>
  <si>
    <t>pojistné ZP</t>
  </si>
  <si>
    <t>DHIM</t>
  </si>
  <si>
    <t>materiál</t>
  </si>
  <si>
    <t xml:space="preserve">pohonné hmoty </t>
  </si>
  <si>
    <t xml:space="preserve">služby telekomunikací </t>
  </si>
  <si>
    <t>služby peněžních ústavů</t>
  </si>
  <si>
    <t xml:space="preserve">ostatí služby </t>
  </si>
  <si>
    <t xml:space="preserve">opravy a udržování </t>
  </si>
  <si>
    <t xml:space="preserve">cestovné </t>
  </si>
  <si>
    <t xml:space="preserve">pohoštění </t>
  </si>
  <si>
    <t xml:space="preserve">věcné dary </t>
  </si>
  <si>
    <t>platby daní - silniční zn.</t>
  </si>
  <si>
    <t xml:space="preserve">celkem </t>
  </si>
  <si>
    <t xml:space="preserve">platy zaměstnanců </t>
  </si>
  <si>
    <t>OON</t>
  </si>
  <si>
    <t xml:space="preserve">zdravotní pojištění </t>
  </si>
  <si>
    <t xml:space="preserve">ochranné pomůcky </t>
  </si>
  <si>
    <t xml:space="preserve">knihy a tisk </t>
  </si>
  <si>
    <t>voda</t>
  </si>
  <si>
    <t>plyn</t>
  </si>
  <si>
    <t xml:space="preserve">elektřina </t>
  </si>
  <si>
    <t>služby pošt</t>
  </si>
  <si>
    <t>konzultační právní sl.</t>
  </si>
  <si>
    <t>školení a vzděl.</t>
  </si>
  <si>
    <t>nákup ostat. Služeb</t>
  </si>
  <si>
    <t>programové soft.el.podpis,mzd</t>
  </si>
  <si>
    <t>nákup kolků</t>
  </si>
  <si>
    <t>ost.neinv. Trasf. Obyvat.</t>
  </si>
  <si>
    <t>budovy rekostr.úřadu</t>
  </si>
  <si>
    <t>celkem</t>
  </si>
  <si>
    <t>sociílní pojištění</t>
  </si>
  <si>
    <t xml:space="preserve">financování FV a daň z příjmu </t>
  </si>
  <si>
    <t>služby telekomunikací</t>
  </si>
  <si>
    <t xml:space="preserve">vybavení úřadu </t>
  </si>
  <si>
    <t>Převody z vlastních fondů VHČ  nebo FRR</t>
  </si>
  <si>
    <t>Popis</t>
  </si>
  <si>
    <t xml:space="preserve">Poznámka </t>
  </si>
  <si>
    <t>skutečnost</t>
  </si>
  <si>
    <t>Výnosy</t>
  </si>
  <si>
    <t xml:space="preserve">Celkem  </t>
  </si>
  <si>
    <t xml:space="preserve">Náklady </t>
  </si>
  <si>
    <t xml:space="preserve">Hospodářský výsledek </t>
  </si>
  <si>
    <t xml:space="preserve">pronájmy </t>
  </si>
  <si>
    <t xml:space="preserve">prodeje </t>
  </si>
  <si>
    <t xml:space="preserve">ostatní činnosti </t>
  </si>
  <si>
    <t xml:space="preserve">odpisy </t>
  </si>
  <si>
    <t xml:space="preserve">běžné </t>
  </si>
  <si>
    <t xml:space="preserve">investiční </t>
  </si>
  <si>
    <t>Převody ze  zaměst.fondu</t>
  </si>
  <si>
    <t>Návrh příjmů  2005</t>
  </si>
  <si>
    <t xml:space="preserve">jiné ostatní výnosy </t>
  </si>
  <si>
    <t>rozpočet</t>
  </si>
  <si>
    <t>Návrh</t>
  </si>
  <si>
    <t>Úroky</t>
  </si>
  <si>
    <t>neuplatňují se dle nových předpisů</t>
  </si>
  <si>
    <t>včetně smluvnách pokut a úroků z prodlení</t>
  </si>
  <si>
    <t>vyúčtování služeb a energií</t>
  </si>
  <si>
    <t>energie</t>
  </si>
  <si>
    <t>materiál,opravy, pojištění, revize, úklid</t>
  </si>
  <si>
    <t>daň z převodu nemov., návrh na vklad</t>
  </si>
  <si>
    <t>mzdové nákl., soc. a zdr. pojištění</t>
  </si>
  <si>
    <t>Návrh plánu hospodářské činnosti MČ Praha-Troja na rok 2014</t>
  </si>
  <si>
    <t>10. března 2014</t>
  </si>
  <si>
    <t>Příloha č. 4 usnesení ZMČ č. 105 ze dne 27.3.2014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</si>
</sst>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i/>
      <sz val="12"/>
      <name val="Arial CE"/>
      <family val="2"/>
    </font>
    <font>
      <sz val="11"/>
      <name val="Arial CE"/>
      <family val="0"/>
    </font>
    <font>
      <b/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  <font>
      <b/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1" fillId="33" borderId="25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4" fontId="1" fillId="33" borderId="34" xfId="0" applyNumberFormat="1" applyFont="1" applyFill="1" applyBorder="1" applyAlignment="1">
      <alignment/>
    </xf>
    <xf numFmtId="4" fontId="1" fillId="33" borderId="35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2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37" xfId="0" applyFill="1" applyBorder="1" applyAlignment="1">
      <alignment/>
    </xf>
    <xf numFmtId="0" fontId="0" fillId="0" borderId="41" xfId="0" applyBorder="1" applyAlignment="1">
      <alignment/>
    </xf>
    <xf numFmtId="0" fontId="1" fillId="0" borderId="14" xfId="0" applyFont="1" applyBorder="1" applyAlignment="1">
      <alignment/>
    </xf>
    <xf numFmtId="0" fontId="0" fillId="0" borderId="28" xfId="0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42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41" xfId="0" applyFont="1" applyBorder="1" applyAlignment="1">
      <alignment/>
    </xf>
    <xf numFmtId="4" fontId="0" fillId="0" borderId="2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42" xfId="0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4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1" fillId="0" borderId="54" xfId="0" applyFont="1" applyBorder="1" applyAlignment="1">
      <alignment/>
    </xf>
    <xf numFmtId="0" fontId="1" fillId="35" borderId="50" xfId="0" applyFont="1" applyFill="1" applyBorder="1" applyAlignment="1">
      <alignment wrapText="1"/>
    </xf>
    <xf numFmtId="0" fontId="2" fillId="0" borderId="42" xfId="0" applyFont="1" applyBorder="1" applyAlignment="1">
      <alignment wrapText="1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4" fontId="7" fillId="0" borderId="60" xfId="0" applyNumberFormat="1" applyFont="1" applyBorder="1" applyAlignment="1">
      <alignment/>
    </xf>
    <xf numFmtId="4" fontId="7" fillId="0" borderId="61" xfId="0" applyNumberFormat="1" applyFont="1" applyBorder="1" applyAlignment="1">
      <alignment/>
    </xf>
    <xf numFmtId="4" fontId="4" fillId="0" borderId="62" xfId="0" applyNumberFormat="1" applyFont="1" applyBorder="1" applyAlignment="1">
      <alignment/>
    </xf>
    <xf numFmtId="0" fontId="7" fillId="0" borderId="59" xfId="0" applyFont="1" applyBorder="1" applyAlignment="1">
      <alignment/>
    </xf>
    <xf numFmtId="4" fontId="4" fillId="35" borderId="58" xfId="0" applyNumberFormat="1" applyFont="1" applyFill="1" applyBorder="1" applyAlignment="1">
      <alignment/>
    </xf>
    <xf numFmtId="0" fontId="0" fillId="0" borderId="63" xfId="0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6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7" fillId="0" borderId="63" xfId="0" applyFont="1" applyBorder="1" applyAlignment="1">
      <alignment/>
    </xf>
    <xf numFmtId="4" fontId="4" fillId="35" borderId="35" xfId="0" applyNumberFormat="1" applyFont="1" applyFill="1" applyBorder="1" applyAlignment="1">
      <alignment/>
    </xf>
    <xf numFmtId="4" fontId="7" fillId="0" borderId="20" xfId="0" applyNumberFormat="1" applyFont="1" applyBorder="1" applyAlignment="1">
      <alignment wrapText="1"/>
    </xf>
    <xf numFmtId="4" fontId="2" fillId="0" borderId="60" xfId="0" applyNumberFormat="1" applyFont="1" applyBorder="1" applyAlignment="1">
      <alignment wrapText="1"/>
    </xf>
    <xf numFmtId="4" fontId="7" fillId="0" borderId="60" xfId="0" applyNumberFormat="1" applyFont="1" applyBorder="1" applyAlignment="1">
      <alignment wrapText="1"/>
    </xf>
    <xf numFmtId="0" fontId="47" fillId="0" borderId="63" xfId="0" applyFont="1" applyBorder="1" applyAlignment="1">
      <alignment/>
    </xf>
    <xf numFmtId="4" fontId="48" fillId="0" borderId="20" xfId="0" applyNumberFormat="1" applyFont="1" applyBorder="1" applyAlignment="1">
      <alignment/>
    </xf>
    <xf numFmtId="4" fontId="48" fillId="0" borderId="64" xfId="0" applyNumberFormat="1" applyFont="1" applyBorder="1" applyAlignment="1">
      <alignment/>
    </xf>
    <xf numFmtId="4" fontId="49" fillId="0" borderId="15" xfId="0" applyNumberFormat="1" applyFont="1" applyBorder="1" applyAlignment="1">
      <alignment/>
    </xf>
    <xf numFmtId="0" fontId="48" fillId="0" borderId="63" xfId="0" applyFont="1" applyBorder="1" applyAlignment="1">
      <alignment/>
    </xf>
    <xf numFmtId="4" fontId="49" fillId="35" borderId="35" xfId="0" applyNumberFormat="1" applyFont="1" applyFill="1" applyBorder="1" applyAlignment="1">
      <alignment/>
    </xf>
    <xf numFmtId="0" fontId="50" fillId="0" borderId="44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0" fillId="0" borderId="63" xfId="0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6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7" fillId="0" borderId="63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59" xfId="0" applyFont="1" applyBorder="1" applyAlignment="1">
      <alignment/>
    </xf>
    <xf numFmtId="4" fontId="7" fillId="0" borderId="60" xfId="0" applyNumberFormat="1" applyFont="1" applyBorder="1" applyAlignment="1">
      <alignment/>
    </xf>
    <xf numFmtId="4" fontId="7" fillId="0" borderId="65" xfId="0" applyNumberFormat="1" applyFont="1" applyBorder="1" applyAlignment="1">
      <alignment/>
    </xf>
    <xf numFmtId="0" fontId="1" fillId="0" borderId="66" xfId="0" applyFont="1" applyBorder="1" applyAlignment="1">
      <alignment horizontal="center"/>
    </xf>
    <xf numFmtId="4" fontId="4" fillId="0" borderId="62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5">
      <selection activeCell="C13" sqref="C13"/>
    </sheetView>
  </sheetViews>
  <sheetFormatPr defaultColWidth="9.00390625" defaultRowHeight="12.75"/>
  <sheetData>
    <row r="68" ht="27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1"/>
  <headerFooter alignWithMargins="0">
    <oddHeader>&amp;LMČ Praha Troja 
Úřad MČ
ekonomické oddělení&amp;C&amp;12Návrh rozpočtu výdajů 2005&amp;R&amp;D</oddHeader>
    <oddFooter xml:space="preserve">&amp;LIng. Kateřina Lusková
ekonomické oddělení 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6.625" style="0" bestFit="1" customWidth="1"/>
    <col min="2" max="2" width="8.75390625" style="0" bestFit="1" customWidth="1"/>
    <col min="3" max="3" width="45.75390625" style="0" bestFit="1" customWidth="1"/>
    <col min="4" max="4" width="15.375" style="0" hidden="1" customWidth="1"/>
    <col min="5" max="6" width="12.75390625" style="0" hidden="1" customWidth="1"/>
    <col min="7" max="7" width="19.375" style="0" bestFit="1" customWidth="1"/>
    <col min="8" max="8" width="12.75390625" style="0" bestFit="1" customWidth="1"/>
  </cols>
  <sheetData>
    <row r="1" spans="1:7" ht="13.5" thickBot="1">
      <c r="A1" s="4"/>
      <c r="B1" s="4"/>
      <c r="C1" s="5"/>
      <c r="D1" s="5"/>
      <c r="E1" s="5"/>
      <c r="F1" s="5"/>
      <c r="G1" s="5"/>
    </row>
    <row r="2" spans="1:7" ht="13.5" thickBot="1">
      <c r="A2" s="6" t="s">
        <v>5</v>
      </c>
      <c r="B2" s="7" t="s">
        <v>6</v>
      </c>
      <c r="C2" s="8" t="s">
        <v>7</v>
      </c>
      <c r="D2" s="1" t="s">
        <v>8</v>
      </c>
      <c r="E2" s="1" t="s">
        <v>9</v>
      </c>
      <c r="F2" s="9" t="s">
        <v>10</v>
      </c>
      <c r="G2" s="1" t="s">
        <v>100</v>
      </c>
    </row>
    <row r="3" spans="1:7" ht="12.75">
      <c r="A3" s="10"/>
      <c r="B3" s="11">
        <v>1311</v>
      </c>
      <c r="C3" s="12" t="s">
        <v>11</v>
      </c>
      <c r="D3" s="13">
        <v>50000</v>
      </c>
      <c r="E3" s="13">
        <v>50000</v>
      </c>
      <c r="F3" s="14">
        <v>56420</v>
      </c>
      <c r="G3" s="13">
        <v>80000</v>
      </c>
    </row>
    <row r="4" spans="1:7" ht="12.75">
      <c r="A4" s="10"/>
      <c r="B4" s="11">
        <v>1341</v>
      </c>
      <c r="C4" s="12" t="s">
        <v>12</v>
      </c>
      <c r="D4" s="13">
        <v>15000</v>
      </c>
      <c r="E4" s="13">
        <v>15000</v>
      </c>
      <c r="F4" s="14">
        <v>16083.75</v>
      </c>
      <c r="G4" s="13">
        <v>24000</v>
      </c>
    </row>
    <row r="5" spans="1:7" ht="12.75">
      <c r="A5" s="10"/>
      <c r="B5" s="11">
        <v>1342</v>
      </c>
      <c r="C5" s="12" t="s">
        <v>13</v>
      </c>
      <c r="D5" s="13">
        <v>185000</v>
      </c>
      <c r="E5" s="13">
        <v>150000</v>
      </c>
      <c r="F5" s="14">
        <v>193417.5</v>
      </c>
      <c r="G5" s="13">
        <v>200000</v>
      </c>
    </row>
    <row r="6" spans="1:7" ht="12.75">
      <c r="A6" s="10"/>
      <c r="B6" s="11">
        <v>1343</v>
      </c>
      <c r="C6" s="12" t="s">
        <v>14</v>
      </c>
      <c r="D6" s="13">
        <v>75000</v>
      </c>
      <c r="E6" s="13">
        <v>75000</v>
      </c>
      <c r="F6" s="14">
        <v>129136</v>
      </c>
      <c r="G6" s="13">
        <v>100000</v>
      </c>
    </row>
    <row r="7" spans="1:7" ht="12.75">
      <c r="A7" s="10"/>
      <c r="B7" s="11">
        <v>1345</v>
      </c>
      <c r="C7" s="12" t="s">
        <v>15</v>
      </c>
      <c r="D7" s="13">
        <v>30000</v>
      </c>
      <c r="E7" s="13">
        <v>30000</v>
      </c>
      <c r="F7" s="14">
        <v>39088</v>
      </c>
      <c r="G7" s="13">
        <v>50000</v>
      </c>
    </row>
    <row r="8" spans="1:7" ht="12.75">
      <c r="A8" s="10"/>
      <c r="B8" s="11">
        <v>1511</v>
      </c>
      <c r="C8" s="12" t="s">
        <v>16</v>
      </c>
      <c r="D8" s="13">
        <v>600000</v>
      </c>
      <c r="E8" s="13">
        <v>600000</v>
      </c>
      <c r="F8" s="14">
        <v>669429</v>
      </c>
      <c r="G8" s="13">
        <v>450000</v>
      </c>
    </row>
    <row r="9" spans="1:7" ht="12.75">
      <c r="A9" s="10"/>
      <c r="B9" s="11">
        <v>4112</v>
      </c>
      <c r="C9" s="12" t="s">
        <v>17</v>
      </c>
      <c r="D9" s="13">
        <v>130000</v>
      </c>
      <c r="E9" s="13">
        <v>124500</v>
      </c>
      <c r="F9" s="14">
        <v>124500</v>
      </c>
      <c r="G9" s="13">
        <v>167000</v>
      </c>
    </row>
    <row r="10" spans="1:7" ht="12.75">
      <c r="A10" s="10"/>
      <c r="B10" s="11">
        <v>4111</v>
      </c>
      <c r="C10" s="12" t="s">
        <v>18</v>
      </c>
      <c r="D10" s="13">
        <v>0</v>
      </c>
      <c r="E10" s="13">
        <v>1400</v>
      </c>
      <c r="F10" s="14">
        <v>1400</v>
      </c>
      <c r="G10" s="13">
        <v>0</v>
      </c>
    </row>
    <row r="11" spans="1:7" ht="12.75">
      <c r="A11" s="10"/>
      <c r="B11" s="11">
        <v>4121</v>
      </c>
      <c r="C11" s="12" t="s">
        <v>19</v>
      </c>
      <c r="D11" s="13">
        <v>2944000</v>
      </c>
      <c r="E11" s="13">
        <v>3525000</v>
      </c>
      <c r="F11" s="14">
        <v>4887988.08</v>
      </c>
      <c r="G11" s="13">
        <v>2988000</v>
      </c>
    </row>
    <row r="12" spans="1:7" ht="12.75">
      <c r="A12" s="10">
        <v>3111</v>
      </c>
      <c r="B12" s="11">
        <v>2111</v>
      </c>
      <c r="C12" s="12" t="s">
        <v>20</v>
      </c>
      <c r="D12" s="13">
        <v>140000</v>
      </c>
      <c r="E12" s="13">
        <v>140000</v>
      </c>
      <c r="F12" s="14">
        <v>145543</v>
      </c>
      <c r="G12" s="13">
        <v>0</v>
      </c>
    </row>
    <row r="13" spans="1:7" ht="12.75">
      <c r="A13" s="10">
        <v>3113</v>
      </c>
      <c r="B13" s="11">
        <v>2111</v>
      </c>
      <c r="C13" s="12" t="s">
        <v>21</v>
      </c>
      <c r="D13" s="13">
        <v>34000</v>
      </c>
      <c r="E13" s="13">
        <v>34000</v>
      </c>
      <c r="F13" s="14">
        <v>49047</v>
      </c>
      <c r="G13" s="13">
        <v>0</v>
      </c>
    </row>
    <row r="14" spans="1:7" ht="12.75">
      <c r="A14" s="10">
        <v>6171</v>
      </c>
      <c r="B14" s="11">
        <v>2111</v>
      </c>
      <c r="C14" s="12" t="s">
        <v>22</v>
      </c>
      <c r="D14" s="13">
        <v>5000</v>
      </c>
      <c r="E14" s="13">
        <v>40000</v>
      </c>
      <c r="F14" s="14">
        <v>37079</v>
      </c>
      <c r="G14" s="13">
        <v>0</v>
      </c>
    </row>
    <row r="15" spans="1:7" ht="12.75">
      <c r="A15" s="10">
        <v>6171</v>
      </c>
      <c r="B15" s="11">
        <v>2141</v>
      </c>
      <c r="C15" s="12" t="s">
        <v>23</v>
      </c>
      <c r="D15" s="13">
        <v>240000</v>
      </c>
      <c r="E15" s="13">
        <v>240000</v>
      </c>
      <c r="F15" s="14">
        <v>300438.28</v>
      </c>
      <c r="G15" s="13">
        <v>270000</v>
      </c>
    </row>
    <row r="16" spans="1:7" ht="12.75">
      <c r="A16" s="10">
        <v>6171</v>
      </c>
      <c r="B16" s="11">
        <v>2329</v>
      </c>
      <c r="C16" s="12" t="s">
        <v>24</v>
      </c>
      <c r="D16" s="13">
        <v>5000</v>
      </c>
      <c r="E16" s="13">
        <v>5000</v>
      </c>
      <c r="F16" s="14">
        <v>276140</v>
      </c>
      <c r="G16" s="13">
        <v>0</v>
      </c>
    </row>
    <row r="17" spans="1:7" ht="12.75">
      <c r="A17" s="11"/>
      <c r="B17" s="11">
        <v>2321</v>
      </c>
      <c r="C17" s="12" t="s">
        <v>25</v>
      </c>
      <c r="D17" s="13">
        <v>0</v>
      </c>
      <c r="E17" s="13">
        <v>95600</v>
      </c>
      <c r="F17" s="14">
        <v>95536.5</v>
      </c>
      <c r="G17" s="13">
        <v>0</v>
      </c>
    </row>
    <row r="18" spans="1:7" ht="12.75">
      <c r="A18" s="11"/>
      <c r="B18" s="11">
        <v>2322</v>
      </c>
      <c r="C18" s="12" t="s">
        <v>26</v>
      </c>
      <c r="D18" s="13">
        <v>0</v>
      </c>
      <c r="E18" s="13">
        <v>0</v>
      </c>
      <c r="F18" s="14">
        <v>4200</v>
      </c>
      <c r="G18" s="13">
        <v>0</v>
      </c>
    </row>
    <row r="19" spans="1:7" ht="12.75">
      <c r="A19" s="11"/>
      <c r="B19" s="11">
        <v>2221</v>
      </c>
      <c r="C19" s="12" t="s">
        <v>27</v>
      </c>
      <c r="D19" s="13"/>
      <c r="E19" s="13">
        <v>871400</v>
      </c>
      <c r="F19" s="14">
        <v>871395</v>
      </c>
      <c r="G19" s="13">
        <v>0</v>
      </c>
    </row>
    <row r="20" spans="1:8" ht="12.75">
      <c r="A20" s="11"/>
      <c r="B20" s="11">
        <v>4221</v>
      </c>
      <c r="C20" s="40" t="s">
        <v>28</v>
      </c>
      <c r="D20" s="33"/>
      <c r="E20" s="33">
        <v>2000000</v>
      </c>
      <c r="F20" s="83">
        <v>2000000</v>
      </c>
      <c r="G20" s="13">
        <v>0</v>
      </c>
      <c r="H20" s="84"/>
    </row>
    <row r="21" spans="1:7" ht="12.75">
      <c r="A21" s="11"/>
      <c r="B21" s="11">
        <v>4139</v>
      </c>
      <c r="C21" s="40" t="s">
        <v>42</v>
      </c>
      <c r="D21" s="33"/>
      <c r="E21" s="33"/>
      <c r="F21" s="83"/>
      <c r="G21" s="13">
        <v>0</v>
      </c>
    </row>
    <row r="22" spans="1:8" ht="12.75">
      <c r="A22" s="11"/>
      <c r="B22" s="11">
        <v>8115</v>
      </c>
      <c r="C22" s="41" t="s">
        <v>82</v>
      </c>
      <c r="D22" s="33"/>
      <c r="E22" s="33"/>
      <c r="F22" s="83"/>
      <c r="G22" s="13">
        <v>0</v>
      </c>
      <c r="H22" s="3"/>
    </row>
    <row r="23" spans="1:7" ht="13.5" thickBot="1">
      <c r="A23" s="35"/>
      <c r="B23" s="36"/>
      <c r="C23" s="37" t="s">
        <v>29</v>
      </c>
      <c r="D23" s="38">
        <f>SUM(D3:D18)</f>
        <v>4453000</v>
      </c>
      <c r="E23" s="38">
        <f>SUM(E3:E20)</f>
        <v>7996900</v>
      </c>
      <c r="F23" s="39">
        <f>SUM(F3:F20)</f>
        <v>9896841.11</v>
      </c>
      <c r="G23" s="38">
        <f>SUM(G3:G22)</f>
        <v>4329000</v>
      </c>
    </row>
    <row r="24" spans="1:7" ht="13.5" thickBot="1">
      <c r="A24" s="6"/>
      <c r="B24" s="15"/>
      <c r="C24" s="16"/>
      <c r="D24" s="1"/>
      <c r="E24" s="2"/>
      <c r="F24" s="9"/>
      <c r="G24" s="1"/>
    </row>
    <row r="25" spans="1:8" ht="12.75">
      <c r="A25" s="17" t="s">
        <v>30</v>
      </c>
      <c r="B25" s="18">
        <v>8115</v>
      </c>
      <c r="C25" s="19" t="s">
        <v>46</v>
      </c>
      <c r="D25" s="20"/>
      <c r="E25" s="21"/>
      <c r="F25" s="22"/>
      <c r="G25" s="51">
        <v>2036680</v>
      </c>
      <c r="H25" s="3">
        <v>2036680</v>
      </c>
    </row>
    <row r="26" spans="1:8" ht="12.75">
      <c r="A26" s="17" t="s">
        <v>30</v>
      </c>
      <c r="B26" s="18">
        <v>8115</v>
      </c>
      <c r="C26" s="19" t="s">
        <v>31</v>
      </c>
      <c r="D26" s="20"/>
      <c r="E26" s="21"/>
      <c r="F26" s="22"/>
      <c r="G26" s="51">
        <v>460</v>
      </c>
      <c r="H26" s="3">
        <v>460</v>
      </c>
    </row>
    <row r="27" spans="1:8" ht="13.5" thickBot="1">
      <c r="A27" s="17"/>
      <c r="B27" s="18"/>
      <c r="C27" s="19" t="s">
        <v>32</v>
      </c>
      <c r="D27" s="20"/>
      <c r="E27" s="21"/>
      <c r="F27" s="22"/>
      <c r="G27" s="20">
        <v>2419955</v>
      </c>
      <c r="H27" s="3">
        <v>2419955</v>
      </c>
    </row>
    <row r="28" spans="1:11" ht="13.5" thickBot="1">
      <c r="A28" s="6"/>
      <c r="B28" s="7"/>
      <c r="C28" s="8"/>
      <c r="D28" s="1"/>
      <c r="E28" s="2"/>
      <c r="F28" s="9"/>
      <c r="G28" s="1">
        <f>SUM(G25:G27)</f>
        <v>4457095</v>
      </c>
      <c r="H28" s="3"/>
      <c r="J28" t="s">
        <v>97</v>
      </c>
      <c r="K28" t="s">
        <v>98</v>
      </c>
    </row>
    <row r="29" spans="1:11" ht="12.75">
      <c r="A29" s="23"/>
      <c r="B29" s="24"/>
      <c r="C29" s="25"/>
      <c r="D29" s="26">
        <v>0</v>
      </c>
      <c r="E29" s="27">
        <v>4000000</v>
      </c>
      <c r="F29" s="95">
        <v>4000000</v>
      </c>
      <c r="G29" s="26"/>
      <c r="J29">
        <v>11081268</v>
      </c>
      <c r="K29">
        <v>11385687</v>
      </c>
    </row>
    <row r="30" spans="1:11" ht="12.75">
      <c r="A30" s="11"/>
      <c r="B30" s="42"/>
      <c r="C30" s="42"/>
      <c r="D30" s="33"/>
      <c r="E30" s="33">
        <v>225000</v>
      </c>
      <c r="F30" s="83">
        <v>219854.3</v>
      </c>
      <c r="G30" s="13"/>
      <c r="J30">
        <v>-2176268</v>
      </c>
      <c r="K30">
        <v>-79650</v>
      </c>
    </row>
    <row r="31" spans="1:11" ht="12.75">
      <c r="A31" s="11"/>
      <c r="B31" s="28">
        <v>4131</v>
      </c>
      <c r="C31" s="43" t="s">
        <v>85</v>
      </c>
      <c r="D31" s="44">
        <v>7764000</v>
      </c>
      <c r="E31" s="44">
        <v>10892600</v>
      </c>
      <c r="F31" s="96">
        <v>9592000</v>
      </c>
      <c r="G31" s="102"/>
      <c r="H31" s="113"/>
      <c r="J31">
        <v>-2036680</v>
      </c>
      <c r="K31">
        <v>-68610</v>
      </c>
    </row>
    <row r="32" spans="1:11" ht="12.75">
      <c r="A32" s="11"/>
      <c r="B32" s="11"/>
      <c r="C32" s="45" t="s">
        <v>33</v>
      </c>
      <c r="D32" s="33"/>
      <c r="E32" s="33"/>
      <c r="F32" s="83"/>
      <c r="G32" s="102">
        <v>2593460</v>
      </c>
      <c r="H32">
        <v>4329000</v>
      </c>
      <c r="J32">
        <v>-4329000</v>
      </c>
      <c r="K32">
        <v>-36340</v>
      </c>
    </row>
    <row r="33" spans="1:11" ht="12.75">
      <c r="A33" s="11"/>
      <c r="B33" s="11"/>
      <c r="C33" s="45" t="s">
        <v>34</v>
      </c>
      <c r="D33" s="33"/>
      <c r="E33" s="33"/>
      <c r="F33" s="83"/>
      <c r="G33" s="102">
        <v>11142000</v>
      </c>
      <c r="J33">
        <v>-460</v>
      </c>
      <c r="K33">
        <v>-59087</v>
      </c>
    </row>
    <row r="34" spans="1:11" ht="12.75">
      <c r="A34" s="11"/>
      <c r="B34" s="28">
        <v>4139</v>
      </c>
      <c r="C34" s="43" t="s">
        <v>99</v>
      </c>
      <c r="D34" s="33"/>
      <c r="E34" s="33"/>
      <c r="F34" s="83"/>
      <c r="G34" s="102">
        <v>170000</v>
      </c>
      <c r="H34">
        <v>170000</v>
      </c>
      <c r="J34">
        <f>SUM(J29:J33)</f>
        <v>2538860</v>
      </c>
      <c r="K34">
        <f>SUM(K29:K33)</f>
        <v>11142000</v>
      </c>
    </row>
    <row r="35" spans="1:7" ht="12.75">
      <c r="A35" s="11"/>
      <c r="B35" s="28"/>
      <c r="C35" s="43"/>
      <c r="D35" s="33"/>
      <c r="E35" s="33"/>
      <c r="F35" s="83"/>
      <c r="G35" s="102"/>
    </row>
    <row r="36" spans="1:7" ht="13.5" thickBot="1">
      <c r="A36" s="11"/>
      <c r="B36" s="28"/>
      <c r="C36" s="87"/>
      <c r="D36" s="88"/>
      <c r="E36" s="88"/>
      <c r="F36" s="97"/>
      <c r="G36" s="103"/>
    </row>
    <row r="37" spans="1:7" ht="16.5" thickBot="1">
      <c r="A37" s="11"/>
      <c r="B37" s="85"/>
      <c r="C37" s="89" t="s">
        <v>41</v>
      </c>
      <c r="D37" s="93"/>
      <c r="E37" s="93"/>
      <c r="F37" s="98"/>
      <c r="G37" s="104">
        <f>SUM(G23+G28+G32+G33+G34)</f>
        <v>22691555</v>
      </c>
    </row>
    <row r="38" spans="1:7" ht="12.75">
      <c r="A38" s="11"/>
      <c r="B38" s="85"/>
      <c r="C38" s="91" t="s">
        <v>44</v>
      </c>
      <c r="D38" s="92"/>
      <c r="E38" s="92"/>
      <c r="F38" s="99"/>
      <c r="G38" s="105"/>
    </row>
    <row r="39" spans="1:8" ht="13.5" thickBot="1">
      <c r="A39" s="17"/>
      <c r="B39" s="86"/>
      <c r="C39" s="90" t="s">
        <v>45</v>
      </c>
      <c r="D39" s="20"/>
      <c r="E39" s="46"/>
      <c r="F39" s="100"/>
      <c r="G39" s="38">
        <v>-224600</v>
      </c>
      <c r="H39">
        <v>170000</v>
      </c>
    </row>
    <row r="40" spans="1:7" ht="13.5" thickBot="1">
      <c r="A40" s="6"/>
      <c r="B40" s="15"/>
      <c r="C40" s="94" t="s">
        <v>43</v>
      </c>
      <c r="D40" s="47"/>
      <c r="E40" s="47"/>
      <c r="F40" s="101"/>
      <c r="G40" s="1">
        <f>SUM(G37:G39)</f>
        <v>22466955</v>
      </c>
    </row>
    <row r="41" spans="1:7" ht="12.75">
      <c r="A41" s="49"/>
      <c r="B41" s="49"/>
      <c r="C41" s="50"/>
      <c r="D41" s="22"/>
      <c r="E41" s="22"/>
      <c r="F41" s="22"/>
      <c r="G41" s="22"/>
    </row>
    <row r="42" spans="1:7" ht="12.75">
      <c r="A42" s="49"/>
      <c r="B42" s="49"/>
      <c r="C42" s="50"/>
      <c r="D42" s="22"/>
      <c r="E42" s="22"/>
      <c r="F42" s="22"/>
      <c r="G42" s="22"/>
    </row>
    <row r="43" spans="1:7" ht="12.75">
      <c r="A43" s="29" t="s">
        <v>35</v>
      </c>
      <c r="B43" s="29" t="s">
        <v>30</v>
      </c>
      <c r="C43" s="30" t="s">
        <v>36</v>
      </c>
      <c r="D43" s="31"/>
      <c r="E43" s="31"/>
      <c r="F43" s="31"/>
      <c r="G43" s="31"/>
    </row>
    <row r="44" spans="1:7" ht="12.75">
      <c r="A44" s="29"/>
      <c r="B44" s="29"/>
      <c r="C44" s="30" t="s">
        <v>37</v>
      </c>
      <c r="D44" s="31"/>
      <c r="E44" s="31"/>
      <c r="F44" s="31"/>
      <c r="G44" s="31"/>
    </row>
    <row r="45" spans="1:7" ht="12.75">
      <c r="A45" s="29"/>
      <c r="B45" s="29" t="s">
        <v>30</v>
      </c>
      <c r="C45" s="32" t="s">
        <v>47</v>
      </c>
      <c r="D45" s="31"/>
      <c r="E45" s="31"/>
      <c r="F45" s="31"/>
      <c r="G45" s="31"/>
    </row>
    <row r="46" spans="1:7" ht="12.75">
      <c r="A46" s="4"/>
      <c r="B46" s="4" t="s">
        <v>30</v>
      </c>
      <c r="C46" s="5" t="s">
        <v>38</v>
      </c>
      <c r="D46" s="5"/>
      <c r="E46" s="5"/>
      <c r="F46" s="5"/>
      <c r="G46" s="5"/>
    </row>
    <row r="47" spans="1:7" ht="12.75">
      <c r="A47" s="4"/>
      <c r="B47" s="4"/>
      <c r="C47" s="30" t="s">
        <v>39</v>
      </c>
      <c r="D47" s="5"/>
      <c r="E47" s="5"/>
      <c r="F47" s="5"/>
      <c r="G47" s="5"/>
    </row>
    <row r="48" spans="1:7" ht="12.75">
      <c r="A48" s="4"/>
      <c r="B48" s="4"/>
      <c r="C48" s="30" t="s">
        <v>40</v>
      </c>
      <c r="D48" s="5"/>
      <c r="E48" s="5"/>
      <c r="F48" s="5"/>
      <c r="G48" s="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&amp;LMČ Praha Troja
Úřad MČ 
ekonomické odděleni &amp;C&amp;14Návrh rozpočtu příjmů 2005&amp;R&amp;D</oddHeader>
    <oddFooter xml:space="preserve">&amp;L&amp;8Ing.Kateřina Lusková 
ekonomické oddělení&amp;10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2">
      <selection activeCell="F35" sqref="F35:F42"/>
    </sheetView>
  </sheetViews>
  <sheetFormatPr defaultColWidth="9.00390625" defaultRowHeight="12.75"/>
  <cols>
    <col min="3" max="3" width="24.125" style="0" bestFit="1" customWidth="1"/>
    <col min="4" max="4" width="14.00390625" style="0" bestFit="1" customWidth="1"/>
    <col min="5" max="5" width="18.125" style="0" bestFit="1" customWidth="1"/>
  </cols>
  <sheetData>
    <row r="1" spans="1:5" ht="13.5" thickBot="1">
      <c r="A1" s="72" t="s">
        <v>0</v>
      </c>
      <c r="B1" s="73" t="s">
        <v>48</v>
      </c>
      <c r="C1" s="74" t="s">
        <v>1</v>
      </c>
      <c r="D1" s="8" t="s">
        <v>2</v>
      </c>
      <c r="E1" s="75" t="s">
        <v>3</v>
      </c>
    </row>
    <row r="2" spans="1:5" ht="12.75">
      <c r="A2" s="54">
        <v>900</v>
      </c>
      <c r="B2" s="55"/>
      <c r="C2" s="55"/>
      <c r="D2" s="71"/>
      <c r="E2" s="66"/>
    </row>
    <row r="3" spans="1:5" ht="12.75">
      <c r="A3" s="52">
        <v>6112</v>
      </c>
      <c r="B3" s="42">
        <v>5023</v>
      </c>
      <c r="C3" s="42" t="s">
        <v>49</v>
      </c>
      <c r="D3" s="62">
        <v>670000</v>
      </c>
      <c r="E3" s="64"/>
    </row>
    <row r="4" spans="1:5" ht="12.75">
      <c r="A4" s="52">
        <v>6112</v>
      </c>
      <c r="B4" s="42">
        <v>5031</v>
      </c>
      <c r="C4" s="42" t="s">
        <v>50</v>
      </c>
      <c r="D4" s="62">
        <v>130000</v>
      </c>
      <c r="E4" s="64"/>
    </row>
    <row r="5" spans="1:5" ht="12.75">
      <c r="A5" s="52">
        <v>6112</v>
      </c>
      <c r="B5" s="42">
        <v>5032</v>
      </c>
      <c r="C5" s="42" t="s">
        <v>51</v>
      </c>
      <c r="D5" s="62">
        <v>105000</v>
      </c>
      <c r="E5" s="64"/>
    </row>
    <row r="6" spans="1:5" ht="12.75">
      <c r="A6" s="52">
        <v>6112</v>
      </c>
      <c r="B6" s="42">
        <v>5137</v>
      </c>
      <c r="C6" s="42" t="s">
        <v>52</v>
      </c>
      <c r="D6" s="62">
        <v>20000</v>
      </c>
      <c r="E6" s="64"/>
    </row>
    <row r="7" spans="1:5" ht="12.75">
      <c r="A7" s="52">
        <v>6112</v>
      </c>
      <c r="B7" s="42">
        <v>5139</v>
      </c>
      <c r="C7" s="42" t="s">
        <v>53</v>
      </c>
      <c r="D7" s="62">
        <v>40000</v>
      </c>
      <c r="E7" s="64"/>
    </row>
    <row r="8" spans="1:5" ht="12.75">
      <c r="A8" s="52">
        <v>6112</v>
      </c>
      <c r="B8" s="42">
        <v>5156</v>
      </c>
      <c r="C8" s="42" t="s">
        <v>54</v>
      </c>
      <c r="D8" s="62">
        <v>15000</v>
      </c>
      <c r="E8" s="64"/>
    </row>
    <row r="9" spans="1:5" ht="12.75">
      <c r="A9" s="52">
        <v>6112</v>
      </c>
      <c r="B9" s="42">
        <v>5162</v>
      </c>
      <c r="C9" s="42" t="s">
        <v>55</v>
      </c>
      <c r="D9" s="62">
        <v>25000</v>
      </c>
      <c r="E9" s="64"/>
    </row>
    <row r="10" spans="1:5" ht="12.75">
      <c r="A10" s="52">
        <v>6112</v>
      </c>
      <c r="B10" s="42">
        <v>5163</v>
      </c>
      <c r="C10" s="42" t="s">
        <v>56</v>
      </c>
      <c r="D10" s="62">
        <v>15000</v>
      </c>
      <c r="E10" s="64"/>
    </row>
    <row r="11" spans="1:5" ht="12.75">
      <c r="A11" s="52">
        <v>6112</v>
      </c>
      <c r="B11" s="42">
        <v>5169</v>
      </c>
      <c r="C11" s="42" t="s">
        <v>57</v>
      </c>
      <c r="D11" s="62">
        <v>10000</v>
      </c>
      <c r="E11" s="64"/>
    </row>
    <row r="12" spans="1:5" ht="12.75">
      <c r="A12" s="52">
        <v>6112</v>
      </c>
      <c r="B12" s="42">
        <v>5171</v>
      </c>
      <c r="C12" s="42" t="s">
        <v>58</v>
      </c>
      <c r="D12" s="62">
        <v>34000</v>
      </c>
      <c r="E12" s="64"/>
    </row>
    <row r="13" spans="1:5" ht="12.75">
      <c r="A13" s="52">
        <v>6112</v>
      </c>
      <c r="B13" s="42">
        <v>5173</v>
      </c>
      <c r="C13" s="42" t="s">
        <v>59</v>
      </c>
      <c r="D13" s="62">
        <v>5000</v>
      </c>
      <c r="E13" s="64"/>
    </row>
    <row r="14" spans="1:5" ht="12.75">
      <c r="A14" s="52">
        <v>6112</v>
      </c>
      <c r="B14" s="42">
        <v>5175</v>
      </c>
      <c r="C14" s="42" t="s">
        <v>60</v>
      </c>
      <c r="D14" s="62">
        <v>2000</v>
      </c>
      <c r="E14" s="64"/>
    </row>
    <row r="15" spans="1:5" ht="12.75">
      <c r="A15" s="52">
        <v>6112</v>
      </c>
      <c r="B15" s="42">
        <v>5194</v>
      </c>
      <c r="C15" s="42" t="s">
        <v>61</v>
      </c>
      <c r="D15" s="62">
        <v>3000</v>
      </c>
      <c r="E15" s="64"/>
    </row>
    <row r="16" spans="1:5" ht="13.5" thickBot="1">
      <c r="A16" s="53">
        <v>6112</v>
      </c>
      <c r="B16" s="48">
        <v>5392</v>
      </c>
      <c r="C16" s="48" t="s">
        <v>62</v>
      </c>
      <c r="D16" s="63">
        <v>1000</v>
      </c>
      <c r="E16" s="65"/>
    </row>
    <row r="17" spans="1:5" ht="13.5" thickBot="1">
      <c r="A17" s="58">
        <v>6112</v>
      </c>
      <c r="B17" s="56"/>
      <c r="C17" s="57" t="s">
        <v>63</v>
      </c>
      <c r="D17" s="106">
        <f>SUM(D3:D16)</f>
        <v>1075000</v>
      </c>
      <c r="E17" s="67"/>
    </row>
    <row r="18" spans="1:5" ht="12.75">
      <c r="A18" s="54">
        <v>900</v>
      </c>
      <c r="B18" s="55"/>
      <c r="C18" s="55"/>
      <c r="D18" s="61"/>
      <c r="E18" s="109"/>
    </row>
    <row r="19" spans="1:5" ht="12.75">
      <c r="A19" s="52">
        <v>6171</v>
      </c>
      <c r="B19" s="42">
        <v>5011</v>
      </c>
      <c r="C19" s="42" t="s">
        <v>64</v>
      </c>
      <c r="D19" s="62">
        <v>1900000</v>
      </c>
      <c r="E19" s="110"/>
    </row>
    <row r="20" spans="1:5" ht="12.75">
      <c r="A20" s="52">
        <v>6171</v>
      </c>
      <c r="B20" s="42">
        <v>5021</v>
      </c>
      <c r="C20" s="42" t="s">
        <v>65</v>
      </c>
      <c r="D20" s="62">
        <v>25000</v>
      </c>
      <c r="E20" s="110"/>
    </row>
    <row r="21" spans="1:5" ht="12.75">
      <c r="A21" s="52">
        <v>6171</v>
      </c>
      <c r="B21" s="42">
        <v>5031</v>
      </c>
      <c r="C21" s="42" t="s">
        <v>81</v>
      </c>
      <c r="D21" s="62">
        <v>465000</v>
      </c>
      <c r="E21" s="110"/>
    </row>
    <row r="22" spans="1:5" ht="12.75">
      <c r="A22" s="52">
        <v>6171</v>
      </c>
      <c r="B22" s="42">
        <v>5032</v>
      </c>
      <c r="C22" s="42" t="s">
        <v>66</v>
      </c>
      <c r="D22" s="62">
        <v>200000</v>
      </c>
      <c r="E22" s="110"/>
    </row>
    <row r="23" spans="1:5" ht="12.75">
      <c r="A23" s="52">
        <v>6171</v>
      </c>
      <c r="B23" s="42">
        <v>5132</v>
      </c>
      <c r="C23" s="42" t="s">
        <v>67</v>
      </c>
      <c r="D23" s="62">
        <v>2000</v>
      </c>
      <c r="E23" s="110"/>
    </row>
    <row r="24" spans="1:5" ht="12.75">
      <c r="A24" s="52">
        <v>6171</v>
      </c>
      <c r="B24" s="42">
        <v>5136</v>
      </c>
      <c r="C24" s="42" t="s">
        <v>68</v>
      </c>
      <c r="D24" s="62">
        <v>20000</v>
      </c>
      <c r="E24" s="110"/>
    </row>
    <row r="25" spans="1:5" ht="12.75">
      <c r="A25" s="52">
        <v>6171</v>
      </c>
      <c r="B25" s="42">
        <v>5137</v>
      </c>
      <c r="C25" s="42" t="s">
        <v>52</v>
      </c>
      <c r="D25" s="62">
        <v>500000</v>
      </c>
      <c r="E25" s="110"/>
    </row>
    <row r="26" spans="1:5" ht="12.75">
      <c r="A26" s="52">
        <v>6171</v>
      </c>
      <c r="B26" s="42">
        <v>5139</v>
      </c>
      <c r="C26" s="42" t="s">
        <v>53</v>
      </c>
      <c r="D26" s="62">
        <v>100000</v>
      </c>
      <c r="E26" s="110"/>
    </row>
    <row r="27" spans="1:5" ht="12.75">
      <c r="A27" s="52">
        <v>6171</v>
      </c>
      <c r="B27" s="42">
        <v>5151</v>
      </c>
      <c r="C27" s="42" t="s">
        <v>69</v>
      </c>
      <c r="D27" s="62">
        <v>15000</v>
      </c>
      <c r="E27" s="110"/>
    </row>
    <row r="28" spans="1:5" ht="12.75">
      <c r="A28" s="52">
        <v>6171</v>
      </c>
      <c r="B28" s="42">
        <v>5153</v>
      </c>
      <c r="C28" s="42" t="s">
        <v>70</v>
      </c>
      <c r="D28" s="62">
        <v>200000</v>
      </c>
      <c r="E28" s="110"/>
    </row>
    <row r="29" spans="1:5" ht="12.75">
      <c r="A29" s="52">
        <v>6171</v>
      </c>
      <c r="B29" s="42">
        <v>5154</v>
      </c>
      <c r="C29" s="42" t="s">
        <v>71</v>
      </c>
      <c r="D29" s="62">
        <v>75000</v>
      </c>
      <c r="E29" s="110"/>
    </row>
    <row r="30" spans="1:5" ht="12.75">
      <c r="A30" s="52">
        <v>6171</v>
      </c>
      <c r="B30" s="42">
        <v>5161</v>
      </c>
      <c r="C30" s="42" t="s">
        <v>72</v>
      </c>
      <c r="D30" s="62">
        <v>15000</v>
      </c>
      <c r="E30" s="110"/>
    </row>
    <row r="31" spans="1:5" ht="12.75">
      <c r="A31" s="52">
        <v>6171</v>
      </c>
      <c r="B31" s="42">
        <v>5162</v>
      </c>
      <c r="C31" s="42" t="s">
        <v>83</v>
      </c>
      <c r="D31" s="62">
        <v>150000</v>
      </c>
      <c r="E31" s="110"/>
    </row>
    <row r="32" spans="1:5" ht="12.75">
      <c r="A32" s="52">
        <v>6171</v>
      </c>
      <c r="B32" s="42">
        <v>5163</v>
      </c>
      <c r="C32" s="42" t="s">
        <v>56</v>
      </c>
      <c r="D32" s="62">
        <v>30000</v>
      </c>
      <c r="E32" s="110"/>
    </row>
    <row r="33" spans="1:5" ht="12.75">
      <c r="A33" s="52">
        <v>6171</v>
      </c>
      <c r="B33" s="42">
        <v>5166</v>
      </c>
      <c r="C33" s="42" t="s">
        <v>73</v>
      </c>
      <c r="D33" s="62">
        <v>130000</v>
      </c>
      <c r="E33" s="110"/>
    </row>
    <row r="34" spans="1:5" ht="12.75">
      <c r="A34" s="52">
        <v>6171</v>
      </c>
      <c r="B34" s="42">
        <v>5167</v>
      </c>
      <c r="C34" s="42" t="s">
        <v>74</v>
      </c>
      <c r="D34" s="62">
        <v>20000</v>
      </c>
      <c r="E34" s="110"/>
    </row>
    <row r="35" spans="1:6" ht="12.75">
      <c r="A35" s="52">
        <v>6171</v>
      </c>
      <c r="B35" s="42">
        <v>5169</v>
      </c>
      <c r="C35" s="42" t="s">
        <v>75</v>
      </c>
      <c r="D35" s="62">
        <v>250000</v>
      </c>
      <c r="E35" s="110"/>
      <c r="F35" s="60"/>
    </row>
    <row r="36" spans="1:5" ht="12.75">
      <c r="A36" s="52">
        <v>6171</v>
      </c>
      <c r="B36" s="48">
        <v>5171</v>
      </c>
      <c r="C36" s="48" t="s">
        <v>58</v>
      </c>
      <c r="D36" s="63">
        <v>50000</v>
      </c>
      <c r="E36" s="111"/>
    </row>
    <row r="37" spans="1:5" ht="12.75">
      <c r="A37" s="52">
        <v>6171</v>
      </c>
      <c r="B37" s="59">
        <v>5172</v>
      </c>
      <c r="C37" s="59" t="s">
        <v>76</v>
      </c>
      <c r="D37" s="107">
        <v>40000</v>
      </c>
      <c r="E37" s="110"/>
    </row>
    <row r="38" spans="1:6" ht="12.75">
      <c r="A38" s="52">
        <v>6171</v>
      </c>
      <c r="B38" s="59">
        <v>5173</v>
      </c>
      <c r="C38" s="59" t="s">
        <v>59</v>
      </c>
      <c r="D38" s="107">
        <v>42000</v>
      </c>
      <c r="E38" s="110"/>
      <c r="F38" s="60"/>
    </row>
    <row r="39" spans="1:5" ht="12.75">
      <c r="A39" s="52">
        <v>6171</v>
      </c>
      <c r="B39" s="59">
        <v>5175</v>
      </c>
      <c r="C39" s="59" t="s">
        <v>60</v>
      </c>
      <c r="D39" s="107">
        <v>7000</v>
      </c>
      <c r="E39" s="110"/>
    </row>
    <row r="40" spans="1:5" ht="12.75">
      <c r="A40" s="52">
        <v>6171</v>
      </c>
      <c r="B40" s="59">
        <v>5194</v>
      </c>
      <c r="C40" s="59" t="s">
        <v>61</v>
      </c>
      <c r="D40" s="107">
        <v>3000</v>
      </c>
      <c r="E40" s="110"/>
    </row>
    <row r="41" spans="1:5" ht="12.75">
      <c r="A41" s="52">
        <v>6171</v>
      </c>
      <c r="B41" s="59">
        <v>5361</v>
      </c>
      <c r="C41" s="59" t="s">
        <v>77</v>
      </c>
      <c r="D41" s="107">
        <v>1000</v>
      </c>
      <c r="E41" s="110"/>
    </row>
    <row r="42" spans="1:6" ht="12.75">
      <c r="A42" s="52">
        <v>6171</v>
      </c>
      <c r="B42" s="59">
        <v>5499</v>
      </c>
      <c r="C42" s="59" t="s">
        <v>78</v>
      </c>
      <c r="D42" s="107">
        <v>40000</v>
      </c>
      <c r="E42" s="110"/>
      <c r="F42" s="60"/>
    </row>
    <row r="43" spans="1:5" ht="12.75">
      <c r="A43" s="52">
        <v>6171</v>
      </c>
      <c r="B43" s="59">
        <v>6121</v>
      </c>
      <c r="C43" s="59" t="s">
        <v>79</v>
      </c>
      <c r="D43" s="107"/>
      <c r="E43" s="110">
        <v>2600000</v>
      </c>
    </row>
    <row r="44" spans="1:5" ht="13.5" thickBot="1">
      <c r="A44" s="53">
        <v>6171</v>
      </c>
      <c r="B44" s="68">
        <v>6129</v>
      </c>
      <c r="C44" s="68" t="s">
        <v>84</v>
      </c>
      <c r="D44" s="108"/>
      <c r="E44" s="111">
        <v>400000</v>
      </c>
    </row>
    <row r="45" spans="1:5" ht="13.5" thickBot="1">
      <c r="A45" s="69">
        <v>900</v>
      </c>
      <c r="B45" s="70"/>
      <c r="C45" s="57" t="s">
        <v>80</v>
      </c>
      <c r="D45" s="34">
        <f>SUM(D18:D44)</f>
        <v>4280000</v>
      </c>
      <c r="E45" s="112">
        <f>SUM(E18:E44)</f>
        <v>3000000</v>
      </c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r:id="rId1"/>
  <headerFooter alignWithMargins="0">
    <oddHeader>&amp;LMČ Praha Troja 
úřad MČ
ekonbomické oddělení &amp;Cvýdaje vnitřní správa a zastupitelé 2005
&amp;R&amp;D</oddHeader>
    <oddFooter>&amp;LIng.Kateřina Lusková 
ekonomické oddělení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82" zoomScaleNormal="82" workbookViewId="0" topLeftCell="A2">
      <selection activeCell="N28" sqref="N28"/>
    </sheetView>
  </sheetViews>
  <sheetFormatPr defaultColWidth="9.00390625" defaultRowHeight="12.75"/>
  <cols>
    <col min="1" max="1" width="12.375" style="0" customWidth="1"/>
    <col min="2" max="15" width="10.375" style="0" customWidth="1"/>
    <col min="16" max="17" width="11.375" style="5" customWidth="1"/>
    <col min="18" max="18" width="11.375" style="0" customWidth="1"/>
    <col min="19" max="19" width="14.375" style="0" customWidth="1"/>
    <col min="20" max="20" width="9.75390625" style="0" customWidth="1"/>
    <col min="21" max="21" width="9.625" style="0" customWidth="1"/>
    <col min="22" max="22" width="10.375" style="0" bestFit="1" customWidth="1"/>
    <col min="24" max="24" width="20.25390625" style="0" bestFit="1" customWidth="1"/>
  </cols>
  <sheetData>
    <row r="1" spans="1:19" ht="78.75" customHeight="1">
      <c r="A1" s="166" t="s">
        <v>112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4:19" ht="12.75">
      <c r="N2" s="167" t="s">
        <v>114</v>
      </c>
      <c r="O2" s="167"/>
      <c r="P2" s="167"/>
      <c r="Q2" s="167"/>
      <c r="R2" s="167"/>
      <c r="S2" s="167"/>
    </row>
    <row r="3" ht="13.5" thickBot="1"/>
    <row r="4" spans="1:19" ht="15">
      <c r="A4" s="118" t="s">
        <v>86</v>
      </c>
      <c r="B4" s="127">
        <v>2006</v>
      </c>
      <c r="C4" s="129">
        <v>2006</v>
      </c>
      <c r="D4" s="127">
        <v>2007</v>
      </c>
      <c r="E4" s="129">
        <v>2007</v>
      </c>
      <c r="F4" s="127">
        <v>2008</v>
      </c>
      <c r="G4" s="129">
        <v>2008</v>
      </c>
      <c r="H4" s="127">
        <v>2009</v>
      </c>
      <c r="I4" s="80">
        <v>2009</v>
      </c>
      <c r="J4" s="81">
        <v>2010</v>
      </c>
      <c r="K4" s="129">
        <v>2010</v>
      </c>
      <c r="L4" s="127">
        <v>2011</v>
      </c>
      <c r="M4" s="129">
        <v>2011</v>
      </c>
      <c r="N4" s="127">
        <v>2012</v>
      </c>
      <c r="O4" s="129">
        <v>2012</v>
      </c>
      <c r="P4" s="80">
        <v>2013</v>
      </c>
      <c r="Q4" s="129">
        <v>2013</v>
      </c>
      <c r="R4" s="152" t="s">
        <v>103</v>
      </c>
      <c r="S4" s="163" t="s">
        <v>87</v>
      </c>
    </row>
    <row r="5" spans="1:19" ht="13.5" thickBot="1">
      <c r="A5" s="119"/>
      <c r="B5" s="128" t="s">
        <v>102</v>
      </c>
      <c r="C5" s="130" t="s">
        <v>88</v>
      </c>
      <c r="D5" s="128" t="s">
        <v>102</v>
      </c>
      <c r="E5" s="130" t="s">
        <v>88</v>
      </c>
      <c r="F5" s="128" t="s">
        <v>102</v>
      </c>
      <c r="G5" s="130" t="s">
        <v>88</v>
      </c>
      <c r="H5" s="128" t="s">
        <v>102</v>
      </c>
      <c r="I5" s="130" t="s">
        <v>88</v>
      </c>
      <c r="J5" s="128" t="s">
        <v>102</v>
      </c>
      <c r="K5" s="130" t="s">
        <v>88</v>
      </c>
      <c r="L5" s="128" t="s">
        <v>102</v>
      </c>
      <c r="M5" s="130" t="s">
        <v>88</v>
      </c>
      <c r="N5" s="128" t="s">
        <v>102</v>
      </c>
      <c r="O5" s="130" t="s">
        <v>88</v>
      </c>
      <c r="P5" s="159" t="s">
        <v>102</v>
      </c>
      <c r="Q5" s="130" t="s">
        <v>88</v>
      </c>
      <c r="R5" s="153">
        <v>2014</v>
      </c>
      <c r="S5" s="82"/>
    </row>
    <row r="6" spans="1:19" ht="30" customHeight="1">
      <c r="A6" s="120" t="s">
        <v>89</v>
      </c>
      <c r="B6" s="137"/>
      <c r="C6" s="131"/>
      <c r="D6" s="137"/>
      <c r="E6" s="131"/>
      <c r="F6" s="137"/>
      <c r="G6" s="131"/>
      <c r="H6" s="137"/>
      <c r="I6" s="131"/>
      <c r="J6" s="137"/>
      <c r="K6" s="131"/>
      <c r="L6" s="137"/>
      <c r="M6" s="131"/>
      <c r="N6" s="137"/>
      <c r="O6" s="131"/>
      <c r="P6" s="154"/>
      <c r="Q6" s="160"/>
      <c r="R6" s="146"/>
      <c r="S6" s="77"/>
    </row>
    <row r="7" spans="1:19" ht="30" customHeight="1">
      <c r="A7" s="121" t="s">
        <v>93</v>
      </c>
      <c r="B7" s="138">
        <v>6500</v>
      </c>
      <c r="C7" s="132">
        <v>6907.09</v>
      </c>
      <c r="D7" s="138">
        <v>7000</v>
      </c>
      <c r="E7" s="132">
        <v>5765</v>
      </c>
      <c r="F7" s="138">
        <v>7000</v>
      </c>
      <c r="G7" s="132">
        <v>6610.03</v>
      </c>
      <c r="H7" s="138">
        <v>7000</v>
      </c>
      <c r="I7" s="132">
        <v>7120.89</v>
      </c>
      <c r="J7" s="138">
        <v>7200</v>
      </c>
      <c r="K7" s="132">
        <v>7535.45</v>
      </c>
      <c r="L7" s="138">
        <v>7500</v>
      </c>
      <c r="M7" s="132">
        <v>7581.08</v>
      </c>
      <c r="N7" s="138">
        <v>7600</v>
      </c>
      <c r="O7" s="132">
        <v>7685.81</v>
      </c>
      <c r="P7" s="155">
        <v>7600</v>
      </c>
      <c r="Q7" s="161">
        <v>7917.9</v>
      </c>
      <c r="R7" s="147">
        <v>7800</v>
      </c>
      <c r="S7" s="76"/>
    </row>
    <row r="8" spans="1:19" ht="30" customHeight="1">
      <c r="A8" s="121" t="s">
        <v>94</v>
      </c>
      <c r="B8" s="138">
        <v>3500</v>
      </c>
      <c r="C8" s="132">
        <v>4427.65</v>
      </c>
      <c r="D8" s="138">
        <v>1000</v>
      </c>
      <c r="E8" s="132">
        <v>385.7</v>
      </c>
      <c r="F8" s="138">
        <v>4000</v>
      </c>
      <c r="G8" s="132">
        <v>423.81</v>
      </c>
      <c r="H8" s="138">
        <v>1000</v>
      </c>
      <c r="I8" s="132">
        <v>573</v>
      </c>
      <c r="J8" s="138">
        <v>500</v>
      </c>
      <c r="K8" s="132">
        <v>0.1</v>
      </c>
      <c r="L8" s="138">
        <v>500</v>
      </c>
      <c r="M8" s="132">
        <v>0</v>
      </c>
      <c r="N8" s="138">
        <v>5000</v>
      </c>
      <c r="O8" s="132">
        <v>0</v>
      </c>
      <c r="P8" s="155">
        <v>6515</v>
      </c>
      <c r="Q8" s="161">
        <v>6515</v>
      </c>
      <c r="R8" s="147">
        <v>2800</v>
      </c>
      <c r="S8" s="76"/>
    </row>
    <row r="9" spans="1:19" ht="36.75" customHeight="1">
      <c r="A9" s="122" t="s">
        <v>104</v>
      </c>
      <c r="B9" s="138">
        <v>200</v>
      </c>
      <c r="C9" s="132">
        <v>204.04</v>
      </c>
      <c r="D9" s="138">
        <v>210</v>
      </c>
      <c r="E9" s="132">
        <v>189.38</v>
      </c>
      <c r="F9" s="138">
        <v>200</v>
      </c>
      <c r="G9" s="132">
        <v>183.77</v>
      </c>
      <c r="H9" s="138">
        <v>200</v>
      </c>
      <c r="I9" s="132">
        <v>91.72</v>
      </c>
      <c r="J9" s="138">
        <v>100</v>
      </c>
      <c r="K9" s="132">
        <v>63.01</v>
      </c>
      <c r="L9" s="138">
        <v>70</v>
      </c>
      <c r="M9" s="132">
        <v>50.82</v>
      </c>
      <c r="N9" s="138">
        <v>55</v>
      </c>
      <c r="O9" s="132">
        <v>67.93</v>
      </c>
      <c r="P9" s="155">
        <v>45</v>
      </c>
      <c r="Q9" s="161">
        <v>55.66</v>
      </c>
      <c r="R9" s="147">
        <v>45</v>
      </c>
      <c r="S9" s="126" t="s">
        <v>106</v>
      </c>
    </row>
    <row r="10" spans="1:19" ht="30" customHeight="1" thickBot="1">
      <c r="A10" s="123" t="s">
        <v>101</v>
      </c>
      <c r="B10" s="139">
        <v>900</v>
      </c>
      <c r="C10" s="133">
        <v>76.17</v>
      </c>
      <c r="D10" s="139">
        <v>200</v>
      </c>
      <c r="E10" s="133">
        <v>1300.41</v>
      </c>
      <c r="F10" s="139">
        <v>1000</v>
      </c>
      <c r="G10" s="133">
        <v>1029.29</v>
      </c>
      <c r="H10" s="139">
        <v>1100</v>
      </c>
      <c r="I10" s="133">
        <v>1549.46</v>
      </c>
      <c r="J10" s="139">
        <v>1500</v>
      </c>
      <c r="K10" s="133">
        <v>1985.36</v>
      </c>
      <c r="L10" s="139">
        <v>1850</v>
      </c>
      <c r="M10" s="133">
        <v>1754.68</v>
      </c>
      <c r="N10" s="139">
        <v>1800</v>
      </c>
      <c r="O10" s="133">
        <v>1614</v>
      </c>
      <c r="P10" s="156">
        <v>1700</v>
      </c>
      <c r="Q10" s="162">
        <v>1761.37</v>
      </c>
      <c r="R10" s="148">
        <v>1700</v>
      </c>
      <c r="S10" s="117" t="s">
        <v>107</v>
      </c>
    </row>
    <row r="11" spans="1:19" ht="39.75" customHeight="1" thickBot="1">
      <c r="A11" s="124" t="s">
        <v>90</v>
      </c>
      <c r="B11" s="140">
        <f aca="true" t="shared" si="0" ref="B11:I11">SUM(B7:B10)</f>
        <v>11100</v>
      </c>
      <c r="C11" s="134">
        <f t="shared" si="0"/>
        <v>11614.95</v>
      </c>
      <c r="D11" s="140">
        <f t="shared" si="0"/>
        <v>8410</v>
      </c>
      <c r="E11" s="134">
        <f t="shared" si="0"/>
        <v>7640.49</v>
      </c>
      <c r="F11" s="140">
        <f t="shared" si="0"/>
        <v>12200</v>
      </c>
      <c r="G11" s="134">
        <f t="shared" si="0"/>
        <v>8246.900000000001</v>
      </c>
      <c r="H11" s="140">
        <f t="shared" si="0"/>
        <v>9300</v>
      </c>
      <c r="I11" s="134">
        <f t="shared" si="0"/>
        <v>9335.07</v>
      </c>
      <c r="J11" s="140">
        <v>9300</v>
      </c>
      <c r="K11" s="134">
        <f aca="true" t="shared" si="1" ref="K11:P11">SUM(K7:K10)</f>
        <v>9583.92</v>
      </c>
      <c r="L11" s="140">
        <f t="shared" si="1"/>
        <v>9920</v>
      </c>
      <c r="M11" s="134">
        <f t="shared" si="1"/>
        <v>9386.58</v>
      </c>
      <c r="N11" s="140">
        <f t="shared" si="1"/>
        <v>14455</v>
      </c>
      <c r="O11" s="134">
        <f t="shared" si="1"/>
        <v>9367.740000000002</v>
      </c>
      <c r="P11" s="157">
        <f t="shared" si="1"/>
        <v>15860</v>
      </c>
      <c r="Q11" s="164">
        <f>SUM(Q7:Q10)</f>
        <v>16249.93</v>
      </c>
      <c r="R11" s="149">
        <f>SUM(R7:R10)</f>
        <v>12345</v>
      </c>
      <c r="S11" s="79"/>
    </row>
    <row r="12" spans="1:19" ht="30" customHeight="1">
      <c r="A12" s="120" t="s">
        <v>91</v>
      </c>
      <c r="B12" s="141"/>
      <c r="C12" s="135"/>
      <c r="D12" s="141"/>
      <c r="E12" s="135"/>
      <c r="F12" s="141"/>
      <c r="G12" s="135"/>
      <c r="H12" s="141"/>
      <c r="I12" s="135"/>
      <c r="J12" s="141"/>
      <c r="K12" s="135"/>
      <c r="L12" s="141"/>
      <c r="M12" s="135"/>
      <c r="N12" s="141"/>
      <c r="O12" s="135"/>
      <c r="P12" s="158"/>
      <c r="Q12" s="165"/>
      <c r="R12" s="150"/>
      <c r="S12" s="78"/>
    </row>
    <row r="13" spans="1:19" ht="36.75" customHeight="1">
      <c r="A13" s="121" t="s">
        <v>93</v>
      </c>
      <c r="B13" s="138">
        <v>3000</v>
      </c>
      <c r="C13" s="132">
        <v>3137.87</v>
      </c>
      <c r="D13" s="138">
        <v>2500</v>
      </c>
      <c r="E13" s="132">
        <v>2765.88</v>
      </c>
      <c r="F13" s="138">
        <v>2800</v>
      </c>
      <c r="G13" s="132">
        <v>2749.08</v>
      </c>
      <c r="H13" s="138">
        <v>2800</v>
      </c>
      <c r="I13" s="132">
        <v>3182.13</v>
      </c>
      <c r="J13" s="138">
        <v>3000</v>
      </c>
      <c r="K13" s="132">
        <v>4321.44</v>
      </c>
      <c r="L13" s="138">
        <v>3500</v>
      </c>
      <c r="M13" s="132">
        <v>4059.76</v>
      </c>
      <c r="N13" s="138">
        <v>3500</v>
      </c>
      <c r="O13" s="132">
        <v>779.76</v>
      </c>
      <c r="P13" s="155">
        <v>3800</v>
      </c>
      <c r="Q13" s="161">
        <v>1342.07</v>
      </c>
      <c r="R13" s="147">
        <v>1500</v>
      </c>
      <c r="S13" s="115" t="s">
        <v>109</v>
      </c>
    </row>
    <row r="14" spans="1:19" ht="30" customHeight="1">
      <c r="A14" s="121"/>
      <c r="B14" s="138"/>
      <c r="C14" s="132"/>
      <c r="D14" s="138"/>
      <c r="E14" s="132"/>
      <c r="F14" s="138"/>
      <c r="G14" s="132"/>
      <c r="H14" s="138"/>
      <c r="I14" s="132"/>
      <c r="J14" s="138"/>
      <c r="K14" s="132"/>
      <c r="L14" s="138"/>
      <c r="M14" s="132"/>
      <c r="N14" s="138"/>
      <c r="O14" s="132">
        <v>2931.02</v>
      </c>
      <c r="P14" s="155"/>
      <c r="Q14" s="161">
        <v>2154.48</v>
      </c>
      <c r="R14" s="147">
        <v>2200</v>
      </c>
      <c r="S14" s="115" t="s">
        <v>108</v>
      </c>
    </row>
    <row r="15" spans="1:19" ht="36" customHeight="1">
      <c r="A15" s="121" t="s">
        <v>94</v>
      </c>
      <c r="B15" s="138">
        <v>50</v>
      </c>
      <c r="C15" s="132">
        <v>215.96</v>
      </c>
      <c r="D15" s="138">
        <v>50</v>
      </c>
      <c r="E15" s="132">
        <v>81.7</v>
      </c>
      <c r="F15" s="138">
        <v>100</v>
      </c>
      <c r="G15" s="132">
        <v>65.84</v>
      </c>
      <c r="H15" s="138">
        <v>100</v>
      </c>
      <c r="I15" s="132">
        <v>24</v>
      </c>
      <c r="J15" s="138">
        <v>0</v>
      </c>
      <c r="K15" s="132">
        <v>0</v>
      </c>
      <c r="L15" s="138">
        <v>0</v>
      </c>
      <c r="M15" s="132">
        <v>0</v>
      </c>
      <c r="N15" s="138">
        <v>0</v>
      </c>
      <c r="O15" s="132">
        <v>0</v>
      </c>
      <c r="P15" s="155">
        <v>261</v>
      </c>
      <c r="Q15" s="161">
        <v>261.6</v>
      </c>
      <c r="R15" s="147">
        <v>112</v>
      </c>
      <c r="S15" s="114" t="s">
        <v>110</v>
      </c>
    </row>
    <row r="16" spans="1:19" ht="37.5" customHeight="1">
      <c r="A16" s="121" t="s">
        <v>95</v>
      </c>
      <c r="B16" s="138">
        <v>1500</v>
      </c>
      <c r="C16" s="132">
        <v>1554.11</v>
      </c>
      <c r="D16" s="138">
        <v>1650</v>
      </c>
      <c r="E16" s="132">
        <v>1576.4</v>
      </c>
      <c r="F16" s="138">
        <v>1600</v>
      </c>
      <c r="G16" s="132">
        <v>1476.09</v>
      </c>
      <c r="H16" s="138">
        <v>1500</v>
      </c>
      <c r="I16" s="132">
        <v>1454.18</v>
      </c>
      <c r="J16" s="138">
        <v>1500</v>
      </c>
      <c r="K16" s="132">
        <v>1487.12</v>
      </c>
      <c r="L16" s="138">
        <v>1500</v>
      </c>
      <c r="M16" s="132">
        <v>1475.04</v>
      </c>
      <c r="N16" s="138">
        <v>1500</v>
      </c>
      <c r="O16" s="132">
        <v>1469.29</v>
      </c>
      <c r="P16" s="155">
        <v>1500</v>
      </c>
      <c r="Q16" s="161">
        <v>1403.1</v>
      </c>
      <c r="R16" s="147">
        <v>1400</v>
      </c>
      <c r="S16" s="116" t="s">
        <v>111</v>
      </c>
    </row>
    <row r="17" spans="1:19" ht="33.75" customHeight="1" thickBot="1">
      <c r="A17" s="121" t="s">
        <v>96</v>
      </c>
      <c r="B17" s="138">
        <v>2900</v>
      </c>
      <c r="C17" s="132">
        <v>2955.5</v>
      </c>
      <c r="D17" s="138">
        <v>2960</v>
      </c>
      <c r="E17" s="132">
        <v>2827.66</v>
      </c>
      <c r="F17" s="138">
        <v>2900</v>
      </c>
      <c r="G17" s="132">
        <v>3081.68</v>
      </c>
      <c r="H17" s="138">
        <v>3100</v>
      </c>
      <c r="I17" s="132">
        <v>3228.2</v>
      </c>
      <c r="J17" s="138">
        <v>3300</v>
      </c>
      <c r="K17" s="144" t="s">
        <v>105</v>
      </c>
      <c r="L17" s="143">
        <v>0</v>
      </c>
      <c r="M17" s="145">
        <v>0</v>
      </c>
      <c r="N17" s="143">
        <v>0</v>
      </c>
      <c r="O17" s="145">
        <v>0</v>
      </c>
      <c r="P17" s="155">
        <v>0</v>
      </c>
      <c r="Q17" s="161">
        <v>1008.2</v>
      </c>
      <c r="R17" s="147">
        <v>1000</v>
      </c>
      <c r="S17" s="76"/>
    </row>
    <row r="18" spans="1:19" ht="39.75" customHeight="1" thickBot="1">
      <c r="A18" s="124" t="s">
        <v>4</v>
      </c>
      <c r="B18" s="140">
        <f aca="true" t="shared" si="2" ref="B18:I18">SUM(B13:B17)</f>
        <v>7450</v>
      </c>
      <c r="C18" s="134">
        <f t="shared" si="2"/>
        <v>7863.44</v>
      </c>
      <c r="D18" s="140">
        <f t="shared" si="2"/>
        <v>7160</v>
      </c>
      <c r="E18" s="134">
        <f t="shared" si="2"/>
        <v>7251.639999999999</v>
      </c>
      <c r="F18" s="140">
        <f t="shared" si="2"/>
        <v>7400</v>
      </c>
      <c r="G18" s="134">
        <f t="shared" si="2"/>
        <v>7372.6900000000005</v>
      </c>
      <c r="H18" s="140">
        <f t="shared" si="2"/>
        <v>7500</v>
      </c>
      <c r="I18" s="134">
        <f t="shared" si="2"/>
        <v>7888.51</v>
      </c>
      <c r="J18" s="140">
        <v>7800</v>
      </c>
      <c r="K18" s="134">
        <f aca="true" t="shared" si="3" ref="K18:R18">SUM(K13:K17)</f>
        <v>5808.5599999999995</v>
      </c>
      <c r="L18" s="140">
        <f t="shared" si="3"/>
        <v>5000</v>
      </c>
      <c r="M18" s="134">
        <f t="shared" si="3"/>
        <v>5534.8</v>
      </c>
      <c r="N18" s="140">
        <f t="shared" si="3"/>
        <v>5000</v>
      </c>
      <c r="O18" s="134">
        <f t="shared" si="3"/>
        <v>5180.07</v>
      </c>
      <c r="P18" s="157">
        <f t="shared" si="3"/>
        <v>5561</v>
      </c>
      <c r="Q18" s="164">
        <f t="shared" si="3"/>
        <v>6169.45</v>
      </c>
      <c r="R18" s="149">
        <f t="shared" si="3"/>
        <v>6212</v>
      </c>
      <c r="S18" s="79"/>
    </row>
    <row r="19" spans="1:19" ht="39.75" customHeight="1" thickBot="1">
      <c r="A19" s="125" t="s">
        <v>92</v>
      </c>
      <c r="B19" s="142">
        <v>3650</v>
      </c>
      <c r="C19" s="136">
        <v>3751.51</v>
      </c>
      <c r="D19" s="142">
        <v>1250</v>
      </c>
      <c r="E19" s="136">
        <v>388.85</v>
      </c>
      <c r="F19" s="142">
        <v>4800</v>
      </c>
      <c r="G19" s="136">
        <v>874.21</v>
      </c>
      <c r="H19" s="142">
        <v>1800</v>
      </c>
      <c r="I19" s="136">
        <v>1446.56</v>
      </c>
      <c r="J19" s="142">
        <v>1500</v>
      </c>
      <c r="K19" s="136">
        <f>SUM(K11,-K18)</f>
        <v>3775.3600000000006</v>
      </c>
      <c r="L19" s="142">
        <v>4920</v>
      </c>
      <c r="M19" s="136">
        <v>3851.78</v>
      </c>
      <c r="N19" s="142">
        <f>SUM(N11,-N18)</f>
        <v>9455</v>
      </c>
      <c r="O19" s="136">
        <f>SUM(O11,-O18)</f>
        <v>4187.670000000002</v>
      </c>
      <c r="P19" s="142">
        <f>SUM(P11,-P18)</f>
        <v>10299</v>
      </c>
      <c r="Q19" s="136">
        <f>SUM(Q11,-Q18)</f>
        <v>10080.48</v>
      </c>
      <c r="R19" s="151">
        <f>SUM(R11,-R18)</f>
        <v>6133</v>
      </c>
      <c r="S19" s="82"/>
    </row>
    <row r="24" ht="12.75">
      <c r="A24" t="s">
        <v>113</v>
      </c>
    </row>
  </sheetData>
  <sheetProtection/>
  <mergeCells count="2">
    <mergeCell ref="A1:S1"/>
    <mergeCell ref="N2:S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Lusková</dc:creator>
  <cp:keywords/>
  <dc:description/>
  <cp:lastModifiedBy>Marková</cp:lastModifiedBy>
  <cp:lastPrinted>2014-04-03T17:54:03Z</cp:lastPrinted>
  <dcterms:created xsi:type="dcterms:W3CDTF">2004-03-05T13:48:05Z</dcterms:created>
  <dcterms:modified xsi:type="dcterms:W3CDTF">2014-04-03T17:58:17Z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-1402981085</vt:i4>
  </property>
  <property fmtid="{D5CDD505-2E9C-101B-9397-08002B2CF9AE}" pid="3" name="_EmailSubject">
    <vt:lpwstr>Rozpočet po úpravě</vt:lpwstr>
  </property>
  <property fmtid="{D5CDD505-2E9C-101B-9397-08002B2CF9AE}" pid="4" name="_AuthorEmail">
    <vt:lpwstr>markova@mctroja.cz</vt:lpwstr>
  </property>
  <property fmtid="{D5CDD505-2E9C-101B-9397-08002B2CF9AE}" pid="5" name="_AuthorEmailDisplayName">
    <vt:lpwstr> Marková</vt:lpwstr>
  </property>
  <property fmtid="{D5CDD505-2E9C-101B-9397-08002B2CF9AE}" pid="6" name="_ReviewingToolsShownOnce">
    <vt:lpwstr/>
  </property>
</Properties>
</file>