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4\Schválený rozpočet\"/>
    </mc:Choice>
  </mc:AlternateContent>
  <xr:revisionPtr revIDLastSave="0" documentId="8_{3A1E11D6-57D1-49D7-A1C8-FF6A00FB92C2}" xr6:coauthVersionLast="47" xr6:coauthVersionMax="47" xr10:uidLastSave="{00000000-0000-0000-0000-000000000000}"/>
  <bookViews>
    <workbookView xWindow="1170" yWindow="675" windowWidth="24615" windowHeight="16875" xr2:uid="{00000000-000D-0000-FFFF-FFFF00000000}"/>
  </bookViews>
  <sheets>
    <sheet name="Troja" sheetId="14" r:id="rId1"/>
  </sheets>
  <calcPr calcId="181029"/>
</workbook>
</file>

<file path=xl/calcChain.xml><?xml version="1.0" encoding="utf-8"?>
<calcChain xmlns="http://schemas.openxmlformats.org/spreadsheetml/2006/main">
  <c r="L17" i="14" l="1"/>
  <c r="K17" i="14"/>
  <c r="J17" i="14"/>
  <c r="I17" i="14"/>
  <c r="H17" i="14"/>
  <c r="G17" i="14"/>
  <c r="F17" i="14"/>
  <c r="E17" i="14"/>
  <c r="D17" i="14"/>
  <c r="C17" i="14"/>
  <c r="B17" i="14"/>
  <c r="L8" i="14"/>
  <c r="L13" i="14" s="1"/>
  <c r="K8" i="14"/>
  <c r="K13" i="14" s="1"/>
  <c r="J8" i="14"/>
  <c r="J13" i="14" s="1"/>
  <c r="I8" i="14"/>
  <c r="I13" i="14" s="1"/>
  <c r="H8" i="14"/>
  <c r="H13" i="14" s="1"/>
  <c r="G8" i="14"/>
  <c r="G13" i="14" s="1"/>
  <c r="F8" i="14"/>
  <c r="F13" i="14" s="1"/>
  <c r="E8" i="14"/>
  <c r="E13" i="14" s="1"/>
  <c r="D8" i="14"/>
  <c r="D13" i="14" s="1"/>
  <c r="D19" i="14" s="1"/>
  <c r="C8" i="14"/>
  <c r="C13" i="14" s="1"/>
  <c r="B8" i="14"/>
  <c r="B13" i="14" s="1"/>
  <c r="E19" i="14" l="1"/>
  <c r="B19" i="14"/>
  <c r="C19" i="14"/>
  <c r="L19" i="14"/>
  <c r="K19" i="14"/>
  <c r="J19" i="14"/>
  <c r="I19" i="14"/>
  <c r="H19" i="14"/>
  <c r="G19" i="14"/>
  <c r="F19" i="14"/>
</calcChain>
</file>

<file path=xl/sharedStrings.xml><?xml version="1.0" encoding="utf-8"?>
<sst xmlns="http://schemas.openxmlformats.org/spreadsheetml/2006/main" count="30" uniqueCount="30">
  <si>
    <t>v  tis. Kč (bez deset. míst)</t>
  </si>
  <si>
    <t>Název položky</t>
  </si>
  <si>
    <t>Skut. 2019/*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</si>
  <si>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</si>
  <si>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</si>
  <si>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</si>
  <si>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</si>
  <si>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</si>
  <si>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</si>
  <si>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</si>
  <si>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</si>
  <si>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</si>
  <si>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</si>
  <si>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</si>
  <si>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</si>
  <si>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</si>
  <si>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Tvorba rezervy na dluhovou službu /**</t>
  </si>
  <si>
    <t>Úhrada dlouhodobých fin. závazků - pol. 8xx4</t>
  </si>
  <si>
    <t>Skut. 2020/*</t>
  </si>
  <si>
    <t>RV 2027</t>
  </si>
  <si>
    <t>Skut. 2021/*</t>
  </si>
  <si>
    <t>Oček. skut. 2023</t>
  </si>
  <si>
    <t>RV 2028</t>
  </si>
  <si>
    <t>v tom ve SR: a) FVz z rozpočtu vlastního HMP (ZJ 921, 950-953)</t>
  </si>
  <si>
    <t>Úhrada dlouhodobých fin. závazků  pol 6363/5347 (u NFV na investiční účely  od r. 2023 pol. 6363, do r. 2022 pol 5347)</t>
  </si>
  <si>
    <t>Střednědobý výhled rozpočtu (§2 odst. 1 a § 3 zákona č. 250/2000 Sb.) MČ Praha - Troja do r. 2029</t>
  </si>
  <si>
    <t>Skut. 2022/*</t>
  </si>
  <si>
    <t>Oček. skut. 2024</t>
  </si>
  <si>
    <t>RV 2029</t>
  </si>
  <si>
    <t>Příloha č. 5 k usnesení ZMČ Praha-Troja č. 49 ze dne 12.3.2024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</si>
</sst>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0" fontId="10" fillId="0" borderId="0"/>
    <xf numFmtId="0" fontId="1" fillId="0" borderId="0"/>
    <xf numFmtId="0" fontId="11" fillId="0" borderId="0"/>
  </cellStyleXfs>
  <cellXfs count="95">
    <xf numFmtId="0" fontId="0" fillId="0" borderId="0" xfId="0"/>
    <xf numFmtId="3" fontId="0" fillId="0" borderId="1" xfId="0" applyNumberFormat="1" applyBorder="1"/>
    <xf numFmtId="0" fontId="2" fillId="0" borderId="2" xfId="0" applyFont="1" applyBorder="1" applyAlignment="1">
      <alignment horizontal="center"/>
    </xf>
    <xf numFmtId="3" fontId="0" fillId="0" borderId="3" xfId="0" applyNumberFormat="1" applyBorder="1"/>
    <xf numFmtId="3" fontId="2" fillId="0" borderId="4" xfId="0" applyNumberFormat="1" applyFont="1" applyBorder="1"/>
    <xf numFmtId="0" fontId="2" fillId="0" borderId="6" xfId="0" applyFont="1" applyBorder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3" fontId="2" fillId="0" borderId="7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3" fillId="0" borderId="1" xfId="0" applyNumberFormat="1" applyFont="1" applyBorder="1"/>
    <xf numFmtId="0" fontId="5" fillId="0" borderId="10" xfId="0" applyFont="1" applyBorder="1"/>
    <xf numFmtId="0" fontId="0" fillId="0" borderId="6" xfId="0" applyBorder="1"/>
    <xf numFmtId="3" fontId="0" fillId="0" borderId="11" xfId="0" applyNumberFormat="1" applyBorder="1"/>
    <xf numFmtId="0" fontId="0" fillId="0" borderId="12" xfId="0" applyBorder="1"/>
    <xf numFmtId="3" fontId="0" fillId="0" borderId="14" xfId="0" applyNumberFormat="1" applyBorder="1"/>
    <xf numFmtId="3" fontId="2" fillId="0" borderId="13" xfId="0" applyNumberFormat="1" applyFont="1" applyBorder="1"/>
    <xf numFmtId="3" fontId="3" fillId="0" borderId="15" xfId="0" applyNumberFormat="1" applyFont="1" applyBorder="1"/>
    <xf numFmtId="0" fontId="0" fillId="0" borderId="16" xfId="0" applyBorder="1"/>
    <xf numFmtId="0" fontId="5" fillId="0" borderId="0" xfId="0" applyFont="1"/>
    <xf numFmtId="0" fontId="4" fillId="0" borderId="17" xfId="0" applyFont="1" applyBorder="1"/>
    <xf numFmtId="0" fontId="4" fillId="0" borderId="18" xfId="0" applyFont="1" applyBorder="1"/>
    <xf numFmtId="0" fontId="5" fillId="0" borderId="19" xfId="0" applyFont="1" applyBorder="1"/>
    <xf numFmtId="0" fontId="4" fillId="0" borderId="20" xfId="0" applyFont="1" applyBorder="1"/>
    <xf numFmtId="3" fontId="3" fillId="0" borderId="11" xfId="0" applyNumberFormat="1" applyFont="1" applyBorder="1"/>
    <xf numFmtId="0" fontId="2" fillId="0" borderId="6" xfId="0" applyFont="1" applyBorder="1" applyAlignment="1">
      <alignment horizontal="center" wrapText="1"/>
    </xf>
    <xf numFmtId="3" fontId="3" fillId="0" borderId="21" xfId="0" applyNumberFormat="1" applyFont="1" applyBorder="1"/>
    <xf numFmtId="0" fontId="0" fillId="0" borderId="2" xfId="0" applyBorder="1"/>
    <xf numFmtId="3" fontId="2" fillId="0" borderId="23" xfId="0" applyNumberFormat="1" applyFont="1" applyBorder="1"/>
    <xf numFmtId="3" fontId="3" fillId="0" borderId="24" xfId="0" applyNumberFormat="1" applyFont="1" applyBorder="1"/>
    <xf numFmtId="0" fontId="0" fillId="0" borderId="22" xfId="0" applyBorder="1"/>
    <xf numFmtId="3" fontId="0" fillId="0" borderId="15" xfId="0" applyNumberFormat="1" applyBorder="1"/>
    <xf numFmtId="3" fontId="0" fillId="0" borderId="21" xfId="0" applyNumberFormat="1" applyBorder="1"/>
    <xf numFmtId="0" fontId="5" fillId="0" borderId="17" xfId="0" applyFont="1" applyBorder="1"/>
    <xf numFmtId="3" fontId="2" fillId="0" borderId="25" xfId="0" applyNumberFormat="1" applyFont="1" applyBorder="1"/>
    <xf numFmtId="0" fontId="2" fillId="2" borderId="6" xfId="0" applyFont="1" applyFill="1" applyBorder="1" applyAlignment="1">
      <alignment horizontal="center" wrapText="1"/>
    </xf>
    <xf numFmtId="3" fontId="3" fillId="2" borderId="8" xfId="0" applyNumberFormat="1" applyFont="1" applyFill="1" applyBorder="1"/>
    <xf numFmtId="3" fontId="2" fillId="2" borderId="4" xfId="0" applyNumberFormat="1" applyFont="1" applyFill="1" applyBorder="1"/>
    <xf numFmtId="3" fontId="2" fillId="2" borderId="7" xfId="0" applyNumberFormat="1" applyFont="1" applyFill="1" applyBorder="1"/>
    <xf numFmtId="3" fontId="3" fillId="2" borderId="1" xfId="0" applyNumberFormat="1" applyFont="1" applyFill="1" applyBorder="1"/>
    <xf numFmtId="3" fontId="2" fillId="2" borderId="6" xfId="0" applyNumberFormat="1" applyFont="1" applyFill="1" applyBorder="1"/>
    <xf numFmtId="3" fontId="3" fillId="2" borderId="7" xfId="0" applyNumberFormat="1" applyFont="1" applyFill="1" applyBorder="1"/>
    <xf numFmtId="0" fontId="3" fillId="2" borderId="6" xfId="0" applyFont="1" applyFill="1" applyBorder="1"/>
    <xf numFmtId="0" fontId="6" fillId="0" borderId="10" xfId="0" applyFont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15" xfId="0" applyNumberFormat="1" applyFont="1" applyBorder="1"/>
    <xf numFmtId="3" fontId="7" fillId="0" borderId="11" xfId="0" applyNumberFormat="1" applyFont="1" applyBorder="1"/>
    <xf numFmtId="3" fontId="7" fillId="0" borderId="21" xfId="0" applyNumberFormat="1" applyFont="1" applyBorder="1"/>
    <xf numFmtId="3" fontId="7" fillId="0" borderId="24" xfId="0" applyNumberFormat="1" applyFont="1" applyBorder="1"/>
    <xf numFmtId="3" fontId="2" fillId="0" borderId="26" xfId="0" applyNumberFormat="1" applyFont="1" applyBorder="1"/>
    <xf numFmtId="0" fontId="8" fillId="0" borderId="0" xfId="0" applyFont="1"/>
    <xf numFmtId="0" fontId="6" fillId="0" borderId="19" xfId="0" applyFont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4" fillId="0" borderId="10" xfId="0" applyFont="1" applyBorder="1"/>
    <xf numFmtId="0" fontId="6" fillId="0" borderId="18" xfId="0" applyFon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3" xfId="0" applyNumberFormat="1" applyBorder="1"/>
    <xf numFmtId="3" fontId="2" fillId="0" borderId="15" xfId="0" applyNumberFormat="1" applyFont="1" applyBorder="1"/>
    <xf numFmtId="3" fontId="2" fillId="0" borderId="11" xfId="0" applyNumberFormat="1" applyFont="1" applyBorder="1"/>
    <xf numFmtId="3" fontId="2" fillId="0" borderId="21" xfId="0" applyNumberFormat="1" applyFont="1" applyBorder="1"/>
    <xf numFmtId="3" fontId="2" fillId="0" borderId="24" xfId="0" applyNumberFormat="1" applyFont="1" applyBorder="1"/>
    <xf numFmtId="0" fontId="6" fillId="0" borderId="20" xfId="0" applyFont="1" applyBorder="1" applyAlignment="1">
      <alignment wrapText="1"/>
    </xf>
    <xf numFmtId="3" fontId="3" fillId="0" borderId="27" xfId="0" applyNumberFormat="1" applyFont="1" applyBorder="1"/>
    <xf numFmtId="3" fontId="3" fillId="2" borderId="27" xfId="0" applyNumberFormat="1" applyFont="1" applyFill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3" fontId="3" fillId="0" borderId="30" xfId="0" applyNumberFormat="1" applyFont="1" applyBorder="1"/>
    <xf numFmtId="3" fontId="3" fillId="0" borderId="31" xfId="0" applyNumberFormat="1" applyFont="1" applyBorder="1"/>
    <xf numFmtId="0" fontId="3" fillId="0" borderId="0" xfId="0" applyFont="1"/>
    <xf numFmtId="3" fontId="0" fillId="0" borderId="32" xfId="0" applyNumberFormat="1" applyBorder="1"/>
    <xf numFmtId="3" fontId="0" fillId="0" borderId="33" xfId="0" applyNumberFormat="1" applyBorder="1"/>
    <xf numFmtId="0" fontId="4" fillId="0" borderId="34" xfId="0" applyFont="1" applyBorder="1"/>
    <xf numFmtId="0" fontId="2" fillId="2" borderId="35" xfId="0" applyFont="1" applyFill="1" applyBorder="1" applyAlignment="1">
      <alignment horizontal="center"/>
    </xf>
    <xf numFmtId="3" fontId="2" fillId="0" borderId="36" xfId="0" applyNumberFormat="1" applyFont="1" applyBorder="1"/>
    <xf numFmtId="3" fontId="0" fillId="0" borderId="36" xfId="0" applyNumberFormat="1" applyBorder="1"/>
    <xf numFmtId="3" fontId="0" fillId="0" borderId="40" xfId="0" applyNumberFormat="1" applyBorder="1"/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0" xfId="0" applyNumberFormat="1" applyFont="1"/>
    <xf numFmtId="3" fontId="0" fillId="0" borderId="0" xfId="0" applyNumberFormat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5">
    <cellStyle name="Header" xfId="4" xr:uid="{00000000-0005-0000-0000-000000000000}"/>
    <cellStyle name="Normální" xfId="0" builtinId="0"/>
    <cellStyle name="Normální 2" xfId="1" xr:uid="{00000000-0005-0000-0000-000002000000}"/>
    <cellStyle name="Normální 3" xfId="2" xr:uid="{00000000-0005-0000-0000-000003000000}"/>
    <cellStyle name="Normální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>
      <selection activeCell="M2" sqref="M2"/>
    </sheetView>
  </sheetViews>
  <sheetFormatPr defaultRowHeight="12.75" x14ac:dyDescent="0.2"/>
  <cols>
    <col min="1" max="1" width="48.5703125" style="20" customWidth="1"/>
    <col min="2" max="5" width="12.85546875" customWidth="1"/>
    <col min="6" max="8" width="10.7109375" customWidth="1"/>
    <col min="9" max="9" width="10.85546875" customWidth="1"/>
    <col min="10" max="10" width="10.7109375" customWidth="1"/>
    <col min="11" max="11" width="10" customWidth="1"/>
    <col min="12" max="12" width="11.28515625" customWidth="1"/>
  </cols>
  <sheetData>
    <row r="1" spans="1:12" x14ac:dyDescent="0.2">
      <c r="G1" s="94" t="s">
        <v>29</v>
      </c>
      <c r="H1" s="94"/>
      <c r="I1" s="94"/>
      <c r="J1" s="94"/>
      <c r="K1" s="94"/>
      <c r="L1" s="94"/>
    </row>
    <row r="2" spans="1:12" ht="46.5" customHeight="1" thickBot="1" x14ac:dyDescent="0.3">
      <c r="A2" s="93" t="s">
        <v>25</v>
      </c>
      <c r="B2" s="52"/>
      <c r="C2" s="52"/>
      <c r="D2" s="52"/>
      <c r="E2" s="52"/>
      <c r="F2" s="52"/>
      <c r="G2" s="52"/>
      <c r="H2" s="52"/>
      <c r="I2" s="52"/>
      <c r="J2" s="72" t="s">
        <v>0</v>
      </c>
      <c r="K2" s="52"/>
      <c r="L2" s="52"/>
    </row>
    <row r="3" spans="1:12" ht="26.25" thickBot="1" x14ac:dyDescent="0.25">
      <c r="A3" s="21" t="s">
        <v>1</v>
      </c>
      <c r="B3" s="36" t="s">
        <v>2</v>
      </c>
      <c r="C3" s="36" t="s">
        <v>18</v>
      </c>
      <c r="D3" s="36" t="s">
        <v>20</v>
      </c>
      <c r="E3" s="36" t="s">
        <v>26</v>
      </c>
      <c r="F3" s="26" t="s">
        <v>21</v>
      </c>
      <c r="G3" s="26" t="s">
        <v>27</v>
      </c>
      <c r="H3" s="2" t="s">
        <v>3</v>
      </c>
      <c r="I3" s="5" t="s">
        <v>4</v>
      </c>
      <c r="J3" s="5" t="s">
        <v>19</v>
      </c>
      <c r="K3" s="89" t="s">
        <v>22</v>
      </c>
      <c r="L3" s="90" t="s">
        <v>28</v>
      </c>
    </row>
    <row r="4" spans="1:12" x14ac:dyDescent="0.2">
      <c r="A4" s="75"/>
      <c r="B4" s="76"/>
      <c r="C4" s="76"/>
      <c r="D4" s="76"/>
      <c r="E4" s="76"/>
      <c r="F4" s="80"/>
      <c r="G4" s="81"/>
      <c r="H4" s="82"/>
      <c r="I4" s="83"/>
      <c r="J4" s="80"/>
      <c r="K4" s="80"/>
      <c r="L4" s="84"/>
    </row>
    <row r="5" spans="1:12" ht="20.100000000000001" customHeight="1" x14ac:dyDescent="0.2">
      <c r="A5" s="12" t="s">
        <v>5</v>
      </c>
      <c r="B5" s="37">
        <v>2475</v>
      </c>
      <c r="C5" s="37">
        <v>3060</v>
      </c>
      <c r="D5" s="37">
        <v>3960</v>
      </c>
      <c r="E5" s="37">
        <v>4592</v>
      </c>
      <c r="F5" s="6">
        <v>4693</v>
      </c>
      <c r="G5" s="6">
        <v>6513</v>
      </c>
      <c r="H5" s="6">
        <v>6600</v>
      </c>
      <c r="I5" s="6">
        <v>6600</v>
      </c>
      <c r="J5" s="6">
        <v>6600</v>
      </c>
      <c r="K5" s="6">
        <v>6600</v>
      </c>
      <c r="L5" s="73">
        <v>6600</v>
      </c>
    </row>
    <row r="6" spans="1:12" ht="20.100000000000001" customHeight="1" x14ac:dyDescent="0.2">
      <c r="A6" s="12" t="s">
        <v>6</v>
      </c>
      <c r="B6" s="37">
        <v>639</v>
      </c>
      <c r="C6" s="37">
        <v>186</v>
      </c>
      <c r="D6" s="37">
        <v>314</v>
      </c>
      <c r="E6" s="37">
        <v>992</v>
      </c>
      <c r="F6" s="6">
        <v>3032</v>
      </c>
      <c r="G6" s="6">
        <v>2040</v>
      </c>
      <c r="H6" s="6">
        <v>800</v>
      </c>
      <c r="I6" s="6">
        <v>800</v>
      </c>
      <c r="J6" s="6">
        <v>800</v>
      </c>
      <c r="K6" s="6">
        <v>800</v>
      </c>
      <c r="L6" s="73">
        <v>800</v>
      </c>
    </row>
    <row r="7" spans="1:12" ht="20.100000000000001" customHeight="1" x14ac:dyDescent="0.2">
      <c r="A7" s="23" t="s">
        <v>7</v>
      </c>
      <c r="B7" s="37">
        <v>0</v>
      </c>
      <c r="C7" s="37">
        <v>0</v>
      </c>
      <c r="D7" s="37">
        <v>0</v>
      </c>
      <c r="E7" s="37">
        <v>4082</v>
      </c>
      <c r="F7" s="6">
        <v>20</v>
      </c>
      <c r="G7" s="6">
        <v>0</v>
      </c>
      <c r="H7" s="6">
        <v>0</v>
      </c>
      <c r="I7" s="3">
        <v>0</v>
      </c>
      <c r="J7" s="3">
        <v>0</v>
      </c>
      <c r="K7" s="3">
        <v>0</v>
      </c>
      <c r="L7" s="73">
        <v>0</v>
      </c>
    </row>
    <row r="8" spans="1:12" ht="20.100000000000001" customHeight="1" thickBot="1" x14ac:dyDescent="0.25">
      <c r="A8" s="24" t="s">
        <v>8</v>
      </c>
      <c r="B8" s="38">
        <f>SUM(B5:B7)</f>
        <v>3114</v>
      </c>
      <c r="C8" s="38">
        <f>SUM(C5:C7)</f>
        <v>3246</v>
      </c>
      <c r="D8" s="38">
        <f>SUM(D5:D7)</f>
        <v>4274</v>
      </c>
      <c r="E8" s="38">
        <f>SUM(E5:E7)</f>
        <v>9666</v>
      </c>
      <c r="F8" s="4">
        <f t="shared" ref="F8:L8" si="0">SUM(F5:F7)</f>
        <v>7745</v>
      </c>
      <c r="G8" s="4">
        <f t="shared" si="0"/>
        <v>8553</v>
      </c>
      <c r="H8" s="4">
        <f t="shared" si="0"/>
        <v>7400</v>
      </c>
      <c r="I8" s="4">
        <f t="shared" si="0"/>
        <v>7400</v>
      </c>
      <c r="J8" s="4">
        <f t="shared" si="0"/>
        <v>7400</v>
      </c>
      <c r="K8" s="4">
        <f t="shared" si="0"/>
        <v>7400</v>
      </c>
      <c r="L8" s="35">
        <f t="shared" si="0"/>
        <v>7400</v>
      </c>
    </row>
    <row r="9" spans="1:12" ht="20.100000000000001" customHeight="1" x14ac:dyDescent="0.2">
      <c r="A9" s="22"/>
      <c r="B9" s="39"/>
      <c r="C9" s="39"/>
      <c r="D9" s="39"/>
      <c r="E9" s="39"/>
      <c r="F9" s="8"/>
      <c r="G9" s="17"/>
      <c r="H9" s="91"/>
      <c r="I9" s="9"/>
      <c r="J9" s="8"/>
      <c r="K9" s="8"/>
      <c r="L9" s="77"/>
    </row>
    <row r="10" spans="1:12" ht="20.100000000000001" customHeight="1" x14ac:dyDescent="0.2">
      <c r="A10" s="23" t="s">
        <v>9</v>
      </c>
      <c r="B10" s="37">
        <v>15667</v>
      </c>
      <c r="C10" s="37">
        <v>17853</v>
      </c>
      <c r="D10" s="37">
        <v>16272</v>
      </c>
      <c r="E10" s="37">
        <v>20690</v>
      </c>
      <c r="F10" s="6">
        <v>97805</v>
      </c>
      <c r="G10" s="7">
        <v>10277</v>
      </c>
      <c r="H10" s="86">
        <v>14000</v>
      </c>
      <c r="I10" s="86">
        <v>14000</v>
      </c>
      <c r="J10" s="86">
        <v>14000</v>
      </c>
      <c r="K10" s="86">
        <v>14000</v>
      </c>
      <c r="L10" s="87">
        <v>14000</v>
      </c>
    </row>
    <row r="11" spans="1:12" ht="20.100000000000001" customHeight="1" x14ac:dyDescent="0.2">
      <c r="A11" s="53" t="s">
        <v>23</v>
      </c>
      <c r="B11" s="37">
        <v>8092</v>
      </c>
      <c r="C11" s="37">
        <v>8307</v>
      </c>
      <c r="D11" s="37">
        <v>8439</v>
      </c>
      <c r="E11" s="37">
        <v>8561</v>
      </c>
      <c r="F11" s="6">
        <v>9307</v>
      </c>
      <c r="G11" s="16">
        <v>10226</v>
      </c>
      <c r="H11" s="16">
        <v>10226</v>
      </c>
      <c r="I11" s="16">
        <v>10226</v>
      </c>
      <c r="J11" s="16">
        <v>10226</v>
      </c>
      <c r="K11" s="16">
        <v>10226</v>
      </c>
      <c r="L11" s="79">
        <v>10226</v>
      </c>
    </row>
    <row r="12" spans="1:12" ht="20.100000000000001" customHeight="1" x14ac:dyDescent="0.2">
      <c r="A12" s="53" t="s">
        <v>10</v>
      </c>
      <c r="B12" s="37">
        <v>42</v>
      </c>
      <c r="C12" s="37">
        <v>46</v>
      </c>
      <c r="D12" s="37">
        <v>46</v>
      </c>
      <c r="E12" s="37">
        <v>46</v>
      </c>
      <c r="F12" s="6">
        <v>47</v>
      </c>
      <c r="G12" s="6">
        <v>51</v>
      </c>
      <c r="H12" s="6">
        <v>51</v>
      </c>
      <c r="I12" s="6">
        <v>51</v>
      </c>
      <c r="J12" s="6">
        <v>51</v>
      </c>
      <c r="K12" s="6">
        <v>51</v>
      </c>
      <c r="L12" s="73">
        <v>51</v>
      </c>
    </row>
    <row r="13" spans="1:12" ht="20.100000000000001" customHeight="1" thickBot="1" x14ac:dyDescent="0.25">
      <c r="A13" s="24" t="s">
        <v>11</v>
      </c>
      <c r="B13" s="38">
        <f>B8+B10</f>
        <v>18781</v>
      </c>
      <c r="C13" s="38">
        <f>C8+C10</f>
        <v>21099</v>
      </c>
      <c r="D13" s="38">
        <f>D8+D10</f>
        <v>20546</v>
      </c>
      <c r="E13" s="38">
        <f>E8+E10</f>
        <v>30356</v>
      </c>
      <c r="F13" s="4">
        <f t="shared" ref="F13:L13" si="1">F8+F10</f>
        <v>105550</v>
      </c>
      <c r="G13" s="4">
        <f t="shared" si="1"/>
        <v>18830</v>
      </c>
      <c r="H13" s="4">
        <f t="shared" si="1"/>
        <v>21400</v>
      </c>
      <c r="I13" s="4">
        <f t="shared" si="1"/>
        <v>21400</v>
      </c>
      <c r="J13" s="4">
        <f t="shared" si="1"/>
        <v>21400</v>
      </c>
      <c r="K13" s="4">
        <f t="shared" si="1"/>
        <v>21400</v>
      </c>
      <c r="L13" s="35">
        <f t="shared" si="1"/>
        <v>21400</v>
      </c>
    </row>
    <row r="14" spans="1:12" ht="20.100000000000001" customHeight="1" x14ac:dyDescent="0.2">
      <c r="A14" s="57"/>
      <c r="B14" s="42"/>
      <c r="C14" s="42"/>
      <c r="D14" s="42"/>
      <c r="E14" s="42"/>
      <c r="F14" s="59"/>
      <c r="G14" s="60"/>
      <c r="H14" s="92"/>
      <c r="I14" s="58"/>
      <c r="J14" s="59"/>
      <c r="K14" s="59"/>
      <c r="L14" s="78"/>
    </row>
    <row r="15" spans="1:12" ht="20.100000000000001" customHeight="1" x14ac:dyDescent="0.2">
      <c r="A15" s="12" t="s">
        <v>12</v>
      </c>
      <c r="B15" s="40">
        <v>13705</v>
      </c>
      <c r="C15" s="40">
        <v>14163</v>
      </c>
      <c r="D15" s="40">
        <v>13089</v>
      </c>
      <c r="E15" s="40">
        <v>16105</v>
      </c>
      <c r="F15" s="1">
        <v>16198</v>
      </c>
      <c r="G15" s="1">
        <v>19642</v>
      </c>
      <c r="H15" s="33">
        <v>16500</v>
      </c>
      <c r="I15" s="33">
        <v>16500</v>
      </c>
      <c r="J15" s="33">
        <v>16500</v>
      </c>
      <c r="K15" s="33">
        <v>16500</v>
      </c>
      <c r="L15" s="74">
        <v>16500</v>
      </c>
    </row>
    <row r="16" spans="1:12" ht="20.100000000000001" customHeight="1" x14ac:dyDescent="0.2">
      <c r="A16" s="12" t="s">
        <v>13</v>
      </c>
      <c r="B16" s="40">
        <v>12467</v>
      </c>
      <c r="C16" s="40">
        <v>697</v>
      </c>
      <c r="D16" s="40">
        <v>2256</v>
      </c>
      <c r="E16" s="40">
        <v>8445</v>
      </c>
      <c r="F16" s="1">
        <v>8575</v>
      </c>
      <c r="G16" s="32">
        <v>5361</v>
      </c>
      <c r="H16" s="14">
        <v>4900</v>
      </c>
      <c r="I16" s="14">
        <v>4900</v>
      </c>
      <c r="J16" s="14">
        <v>4900</v>
      </c>
      <c r="K16" s="14">
        <v>4900</v>
      </c>
      <c r="L16" s="85">
        <v>4900</v>
      </c>
    </row>
    <row r="17" spans="1:12" ht="20.100000000000001" customHeight="1" thickBot="1" x14ac:dyDescent="0.25">
      <c r="A17" s="24" t="s">
        <v>14</v>
      </c>
      <c r="B17" s="38">
        <f>SUM(B15:B16)</f>
        <v>26172</v>
      </c>
      <c r="C17" s="38">
        <f>SUM(C15:C16)</f>
        <v>14860</v>
      </c>
      <c r="D17" s="38">
        <f>SUM(D15:D16)</f>
        <v>15345</v>
      </c>
      <c r="E17" s="38">
        <f>SUM(E15:E16)</f>
        <v>24550</v>
      </c>
      <c r="F17" s="4">
        <f t="shared" ref="F17:L17" si="2">SUM(F15:F16)</f>
        <v>24773</v>
      </c>
      <c r="G17" s="4">
        <f t="shared" si="2"/>
        <v>25003</v>
      </c>
      <c r="H17" s="4">
        <f t="shared" si="2"/>
        <v>21400</v>
      </c>
      <c r="I17" s="4">
        <f t="shared" si="2"/>
        <v>21400</v>
      </c>
      <c r="J17" s="4">
        <f t="shared" si="2"/>
        <v>21400</v>
      </c>
      <c r="K17" s="4">
        <f t="shared" si="2"/>
        <v>21400</v>
      </c>
      <c r="L17" s="35">
        <f t="shared" si="2"/>
        <v>21400</v>
      </c>
    </row>
    <row r="18" spans="1:12" ht="20.100000000000001" customHeight="1" thickBot="1" x14ac:dyDescent="0.25">
      <c r="A18" s="22"/>
      <c r="B18" s="39"/>
      <c r="C18" s="39"/>
      <c r="D18" s="39"/>
      <c r="E18" s="39"/>
      <c r="F18" s="8"/>
      <c r="G18" s="17"/>
      <c r="H18" s="91"/>
      <c r="I18" s="9"/>
      <c r="J18" s="8"/>
      <c r="K18" s="8"/>
      <c r="L18" s="77"/>
    </row>
    <row r="19" spans="1:12" ht="20.100000000000001" customHeight="1" thickBot="1" x14ac:dyDescent="0.25">
      <c r="A19" s="21" t="s">
        <v>15</v>
      </c>
      <c r="B19" s="41">
        <f t="shared" ref="B19:L19" si="3">B13-B17</f>
        <v>-7391</v>
      </c>
      <c r="C19" s="41">
        <f t="shared" si="3"/>
        <v>6239</v>
      </c>
      <c r="D19" s="41">
        <f t="shared" si="3"/>
        <v>5201</v>
      </c>
      <c r="E19" s="41">
        <f t="shared" si="3"/>
        <v>5806</v>
      </c>
      <c r="F19" s="10">
        <f t="shared" si="3"/>
        <v>80777</v>
      </c>
      <c r="G19" s="10">
        <f t="shared" si="3"/>
        <v>-6173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51">
        <f t="shared" si="3"/>
        <v>0</v>
      </c>
    </row>
    <row r="20" spans="1:12" ht="20.100000000000001" customHeight="1" x14ac:dyDescent="0.2">
      <c r="A20" s="22"/>
      <c r="B20" s="39"/>
      <c r="C20" s="39"/>
      <c r="D20" s="39"/>
      <c r="E20" s="39"/>
      <c r="F20" s="8"/>
      <c r="G20" s="17"/>
      <c r="H20" s="91"/>
      <c r="I20" s="9"/>
      <c r="J20" s="8"/>
      <c r="K20" s="8"/>
      <c r="L20" s="29"/>
    </row>
    <row r="21" spans="1:12" ht="20.100000000000001" customHeight="1" x14ac:dyDescent="0.2">
      <c r="A21" s="56"/>
      <c r="B21" s="55"/>
      <c r="C21" s="55"/>
      <c r="D21" s="55"/>
      <c r="E21" s="55"/>
      <c r="F21" s="54"/>
      <c r="G21" s="61"/>
      <c r="H21" s="62"/>
      <c r="I21" s="63"/>
      <c r="J21" s="54"/>
      <c r="K21" s="54"/>
      <c r="L21" s="64"/>
    </row>
    <row r="22" spans="1:12" ht="20.100000000000001" customHeight="1" x14ac:dyDescent="0.2">
      <c r="A22" s="44" t="s">
        <v>17</v>
      </c>
      <c r="B22" s="45"/>
      <c r="C22" s="45"/>
      <c r="D22" s="45"/>
      <c r="E22" s="45"/>
      <c r="F22" s="46"/>
      <c r="G22" s="47"/>
      <c r="H22" s="48"/>
      <c r="I22" s="49"/>
      <c r="J22" s="46"/>
      <c r="K22" s="46"/>
      <c r="L22" s="50"/>
    </row>
    <row r="23" spans="1:12" ht="31.5" customHeight="1" x14ac:dyDescent="0.2">
      <c r="A23" s="88" t="s">
        <v>24</v>
      </c>
      <c r="B23" s="40"/>
      <c r="C23" s="40"/>
      <c r="D23" s="40"/>
      <c r="E23" s="40"/>
      <c r="F23" s="11"/>
      <c r="G23" s="18"/>
      <c r="H23" s="25"/>
      <c r="I23" s="27"/>
      <c r="J23" s="11"/>
      <c r="K23" s="11"/>
      <c r="L23" s="30"/>
    </row>
    <row r="24" spans="1:12" ht="20.100000000000001" customHeight="1" thickBot="1" x14ac:dyDescent="0.25">
      <c r="A24" s="65" t="s">
        <v>16</v>
      </c>
      <c r="B24" s="67"/>
      <c r="C24" s="67"/>
      <c r="D24" s="67"/>
      <c r="E24" s="67"/>
      <c r="F24" s="66"/>
      <c r="G24" s="68"/>
      <c r="H24" s="69"/>
      <c r="I24" s="70"/>
      <c r="J24" s="66"/>
      <c r="K24" s="66"/>
      <c r="L24" s="71"/>
    </row>
    <row r="25" spans="1:12" ht="20.100000000000001" customHeight="1" thickBot="1" x14ac:dyDescent="0.25">
      <c r="A25" s="34"/>
      <c r="B25" s="43"/>
      <c r="C25" s="43"/>
      <c r="D25" s="43"/>
      <c r="E25" s="43"/>
      <c r="F25" s="13"/>
      <c r="G25" s="19"/>
      <c r="H25" s="15"/>
      <c r="I25" s="28"/>
      <c r="J25" s="13"/>
      <c r="K25" s="13"/>
      <c r="L25" s="31"/>
    </row>
    <row r="26" spans="1:12" ht="20.100000000000001" customHeight="1" x14ac:dyDescent="0.2"/>
  </sheetData>
  <mergeCells count="1">
    <mergeCell ref="G1:L1"/>
  </mergeCells>
  <phoneticPr fontId="9" type="noConversion"/>
  <pageMargins left="0" right="0" top="0" bottom="0" header="0" footer="0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Troja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Irena Marková</cp:lastModifiedBy>
  <cp:revision/>
  <cp:lastPrinted>2024-02-21T15:14:46Z</cp:lastPrinted>
  <dcterms:created xsi:type="dcterms:W3CDTF">2001-09-10T07:50:34Z</dcterms:created>
  <dcterms:modified xsi:type="dcterms:W3CDTF">2024-03-21T11:01:48Z</dcterms:modified>
  <cp:category/>
  <cp:contentStatus/>
</cp:coreProperties>
</file>