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40" windowWidth="15195" windowHeight="3735" activeTab="0"/>
  </bookViews>
  <sheets>
    <sheet name="Výhled MČ 23-57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<sst xmlns="http://schemas.openxmlformats.org/spreadsheetml/2006/main" count="38" uniqueCount="38">
  <si>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Název položky</t>
  </si>
  <si>
    <t>Kapitálové výdaje - třída 6</t>
  </si>
  <si>
    <t xml:space="preserve">Vlastní příjmy  </t>
  </si>
  <si>
    <t xml:space="preserve">Příjmy celkem </t>
  </si>
  <si>
    <t xml:space="preserve">Výdaje celkem </t>
  </si>
  <si>
    <t>Výsledek hospodaření ( - schodek, + přebytek)</t>
  </si>
  <si>
    <t>Daňové příjmy - třída 1</t>
  </si>
  <si>
    <t>Nedaňové příjmy - třída 2</t>
  </si>
  <si>
    <t>Kapitálové příjmy  - třída 3</t>
  </si>
  <si>
    <t xml:space="preserve">Provozní výdaje (po konsolidaci) - třída 5 </t>
  </si>
  <si>
    <t>RV 2017</t>
  </si>
  <si>
    <t>RV 2018</t>
  </si>
  <si>
    <t>Přijaté  transfery (po konsolidaci) -třída 4</t>
  </si>
  <si>
    <t>RV 2019</t>
  </si>
  <si>
    <t>Skut. 2012/*</t>
  </si>
  <si>
    <t>Úhrada dlouhodobých fin. závazků - pol. 8xx4</t>
  </si>
  <si>
    <t>Tvorba rezervy na dluhovou službu /**</t>
  </si>
  <si>
    <t>Skut. 2013/*</t>
  </si>
  <si>
    <t>RV 2020</t>
  </si>
  <si>
    <t>Úhrada dlouhodobých fin. závazků - pol. 5347</t>
  </si>
  <si>
    <t>Skut. 2014/*</t>
  </si>
  <si>
    <t>RV 2021</t>
  </si>
  <si>
    <t>/*údaje ze sestavy bilance k 31.12. daného roku /sloupec skutečnost/</t>
  </si>
  <si>
    <t>/** vyplní  pouze ty MČ, které si tvoří rezervy na splácení  dlouhodobých úvěrů a půjček</t>
  </si>
  <si>
    <t>v  tis. Kč</t>
  </si>
  <si>
    <t xml:space="preserve">z toho ve SR : FVz z rozpočtu vlastního HMP </t>
  </si>
  <si>
    <t xml:space="preserve">                         příspěvek na výkon státní správy </t>
  </si>
  <si>
    <t>Skut. 2015/*</t>
  </si>
  <si>
    <t>RV 2022</t>
  </si>
  <si>
    <t>Skut. 2016</t>
  </si>
  <si>
    <t>Střednědobý výhled rozpočtu MČ Praha-Troja do r. 2022</t>
  </si>
  <si>
    <t>Kontaktní osoba:</t>
  </si>
  <si>
    <t>Ing. Irena Marková</t>
  </si>
  <si>
    <t>tel:</t>
  </si>
  <si>
    <t>e-mail</t>
  </si>
  <si>
    <t>markova@mctroja.cz</t>
  </si>
  <si>
    <t>Příloha č. 5 usnesení ZMČ Praha-Troja č. 98 ze dne 28.3.2017</t>
  </si>
  <si>
    <t>Střednědobý výhled rozpočtu MČ Praha - Troja byl schválen usnesením ZMČ č. 98 ze dne   28. 3. 2017.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</si>
</sst>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00"/>
    <numFmt numFmtId="167" formatCode="0.0"/>
    <numFmt numFmtId="168" formatCode="d/m/yy"/>
    <numFmt numFmtId="169" formatCode="#,##0.00_ ;\-#,##0.00\ "/>
    <numFmt numFmtId="170" formatCode="[$€-2]\ #,##0.00"/>
    <numFmt numFmtId="171" formatCode="[$€-2]\ #,##0"/>
    <numFmt numFmtId="172" formatCode="#,##0\ &quot;Kč&quot;"/>
    <numFmt numFmtId="173" formatCode="#,##0\ [$€-42D]"/>
    <numFmt numFmtId="174" formatCode="#,##0.00\ &quot;Kč&quot;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0" fillId="0" borderId="17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3" fontId="0" fillId="0" borderId="21" xfId="0" applyNumberFormat="1" applyFill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1" fillId="0" borderId="15" xfId="0" applyFont="1" applyBorder="1" applyAlignment="1">
      <alignment horizontal="center" wrapText="1"/>
    </xf>
    <xf numFmtId="3" fontId="0" fillId="0" borderId="29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3" fontId="0" fillId="0" borderId="32" xfId="0" applyNumberFormat="1" applyFill="1" applyBorder="1" applyAlignment="1">
      <alignment/>
    </xf>
    <xf numFmtId="3" fontId="1" fillId="0" borderId="31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0" xfId="0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3" fillId="0" borderId="24" xfId="0" applyFont="1" applyBorder="1" applyAlignment="1">
      <alignment/>
    </xf>
    <xf numFmtId="3" fontId="1" fillId="0" borderId="34" xfId="0" applyNumberFormat="1" applyFont="1" applyBorder="1" applyAlignment="1">
      <alignment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8" xfId="0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26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4" fillId="0" borderId="25" xfId="0" applyFon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4" fillId="0" borderId="27" xfId="0" applyFont="1" applyBorder="1" applyAlignment="1">
      <alignment wrapText="1"/>
    </xf>
    <xf numFmtId="3" fontId="0" fillId="0" borderId="36" xfId="0" applyNumberFormat="1" applyFont="1" applyBorder="1" applyAlignment="1">
      <alignment/>
    </xf>
    <xf numFmtId="3" fontId="0" fillId="33" borderId="36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0" fontId="6" fillId="0" borderId="0" xfId="0" applyFont="1" applyAlignment="1">
      <alignment horizontal="left" vertical="center"/>
    </xf>
    <xf numFmtId="0" fontId="0" fillId="0" borderId="44" xfId="0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31" fillId="0" borderId="47" xfId="36" applyBorder="1" applyAlignment="1">
      <alignment/>
    </xf>
    <xf numFmtId="0" fontId="0" fillId="0" borderId="48" xfId="0" applyBorder="1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ova@mctroja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1" max="1" width="37.875" style="25" customWidth="1"/>
    <col min="2" max="2" width="12.00390625" style="0" customWidth="1"/>
    <col min="3" max="5" width="12.875" style="0" customWidth="1"/>
    <col min="6" max="8" width="10.75390625" style="0" customWidth="1"/>
    <col min="9" max="9" width="10.875" style="0" customWidth="1"/>
    <col min="10" max="10" width="10.75390625" style="0" customWidth="1"/>
    <col min="11" max="11" width="10.00390625" style="0" customWidth="1"/>
    <col min="12" max="12" width="11.25390625" style="0" customWidth="1"/>
  </cols>
  <sheetData>
    <row r="1" spans="7:12" ht="18" customHeight="1">
      <c r="G1" s="101" t="s">
        <v>36</v>
      </c>
      <c r="H1" s="101"/>
      <c r="I1" s="101"/>
      <c r="J1" s="101"/>
      <c r="K1" s="101"/>
      <c r="L1" s="101"/>
    </row>
    <row r="2" spans="1:12" ht="33" customHeight="1" thickBot="1">
      <c r="A2" s="91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 t="s">
        <v>24</v>
      </c>
    </row>
    <row r="3" spans="1:12" ht="13.5" thickBot="1">
      <c r="A3" s="26" t="s">
        <v>0</v>
      </c>
      <c r="B3" s="44" t="s">
        <v>14</v>
      </c>
      <c r="C3" s="44" t="s">
        <v>17</v>
      </c>
      <c r="D3" s="44" t="s">
        <v>20</v>
      </c>
      <c r="E3" s="44" t="s">
        <v>27</v>
      </c>
      <c r="F3" s="31" t="s">
        <v>29</v>
      </c>
      <c r="G3" s="17" t="s">
        <v>10</v>
      </c>
      <c r="H3" s="3" t="s">
        <v>11</v>
      </c>
      <c r="I3" s="7" t="s">
        <v>13</v>
      </c>
      <c r="J3" s="7" t="s">
        <v>18</v>
      </c>
      <c r="K3" s="34" t="s">
        <v>21</v>
      </c>
      <c r="L3" s="34" t="s">
        <v>28</v>
      </c>
    </row>
    <row r="4" spans="1:12" ht="12.75">
      <c r="A4" s="27"/>
      <c r="B4" s="45"/>
      <c r="C4" s="45"/>
      <c r="D4" s="45"/>
      <c r="E4" s="45"/>
      <c r="F4" s="8"/>
      <c r="G4" s="20"/>
      <c r="H4" s="10"/>
      <c r="I4" s="6"/>
      <c r="J4" s="8"/>
      <c r="K4" s="8"/>
      <c r="L4" s="35"/>
    </row>
    <row r="5" spans="1:12" ht="12.75">
      <c r="A5" s="16" t="s">
        <v>6</v>
      </c>
      <c r="B5" s="46">
        <v>2670</v>
      </c>
      <c r="C5" s="46">
        <v>2375</v>
      </c>
      <c r="D5" s="46">
        <v>2616</v>
      </c>
      <c r="E5" s="46">
        <v>2526</v>
      </c>
      <c r="F5" s="9">
        <v>2559</v>
      </c>
      <c r="G5" s="9">
        <v>2590</v>
      </c>
      <c r="H5" s="4">
        <v>2500</v>
      </c>
      <c r="I5" s="4">
        <v>2500</v>
      </c>
      <c r="J5" s="4">
        <v>2500</v>
      </c>
      <c r="K5" s="4">
        <v>2500</v>
      </c>
      <c r="L5" s="88">
        <v>2500</v>
      </c>
    </row>
    <row r="6" spans="1:12" ht="12.75">
      <c r="A6" s="16" t="s">
        <v>7</v>
      </c>
      <c r="B6" s="46">
        <v>196</v>
      </c>
      <c r="C6" s="46">
        <v>1464</v>
      </c>
      <c r="D6" s="46">
        <v>360</v>
      </c>
      <c r="E6" s="46">
        <v>486</v>
      </c>
      <c r="F6" s="9">
        <v>334</v>
      </c>
      <c r="G6" s="9">
        <v>304</v>
      </c>
      <c r="H6" s="9">
        <v>300</v>
      </c>
      <c r="I6" s="9">
        <v>300</v>
      </c>
      <c r="J6" s="9">
        <v>300</v>
      </c>
      <c r="K6" s="9">
        <v>300</v>
      </c>
      <c r="L6" s="88">
        <v>300</v>
      </c>
    </row>
    <row r="7" spans="1:12" ht="12.75">
      <c r="A7" s="28" t="s">
        <v>8</v>
      </c>
      <c r="B7" s="46"/>
      <c r="C7" s="46"/>
      <c r="D7" s="46"/>
      <c r="E7" s="46">
        <v>160</v>
      </c>
      <c r="F7" s="9"/>
      <c r="G7" s="9"/>
      <c r="H7" s="9"/>
      <c r="I7" s="4"/>
      <c r="J7" s="9"/>
      <c r="K7" s="9"/>
      <c r="L7" s="36"/>
    </row>
    <row r="8" spans="1:12" ht="13.5" thickBot="1">
      <c r="A8" s="29" t="s">
        <v>2</v>
      </c>
      <c r="B8" s="47">
        <f aca="true" t="shared" si="0" ref="B8:L8">SUM(B5:B7)</f>
        <v>2866</v>
      </c>
      <c r="C8" s="47">
        <f t="shared" si="0"/>
        <v>3839</v>
      </c>
      <c r="D8" s="47">
        <f t="shared" si="0"/>
        <v>2976</v>
      </c>
      <c r="E8" s="47">
        <f t="shared" si="0"/>
        <v>3172</v>
      </c>
      <c r="F8" s="5">
        <f t="shared" si="0"/>
        <v>2893</v>
      </c>
      <c r="G8" s="5">
        <f t="shared" si="0"/>
        <v>2894</v>
      </c>
      <c r="H8" s="5">
        <f t="shared" si="0"/>
        <v>2800</v>
      </c>
      <c r="I8" s="5">
        <f t="shared" si="0"/>
        <v>2800</v>
      </c>
      <c r="J8" s="5">
        <f t="shared" si="0"/>
        <v>2800</v>
      </c>
      <c r="K8" s="5">
        <f t="shared" si="0"/>
        <v>2800</v>
      </c>
      <c r="L8" s="43">
        <f t="shared" si="0"/>
        <v>2800</v>
      </c>
    </row>
    <row r="9" spans="1:12" ht="12.75">
      <c r="A9" s="27"/>
      <c r="B9" s="48"/>
      <c r="C9" s="48"/>
      <c r="D9" s="48"/>
      <c r="E9" s="48"/>
      <c r="F9" s="11"/>
      <c r="G9" s="22"/>
      <c r="H9" s="13"/>
      <c r="I9" s="12"/>
      <c r="J9" s="11"/>
      <c r="K9" s="11"/>
      <c r="L9" s="37"/>
    </row>
    <row r="10" spans="1:12" ht="12.75">
      <c r="A10" s="28" t="s">
        <v>12</v>
      </c>
      <c r="B10" s="46">
        <v>11548</v>
      </c>
      <c r="C10" s="46">
        <v>20841</v>
      </c>
      <c r="D10" s="46">
        <v>15059</v>
      </c>
      <c r="E10" s="46">
        <v>9146</v>
      </c>
      <c r="F10" s="9">
        <v>17425</v>
      </c>
      <c r="G10" s="21">
        <v>9643</v>
      </c>
      <c r="H10" s="1">
        <v>11000</v>
      </c>
      <c r="I10" s="1">
        <v>11000</v>
      </c>
      <c r="J10" s="1">
        <v>11000</v>
      </c>
      <c r="K10" s="1">
        <v>11000</v>
      </c>
      <c r="L10" s="36">
        <v>11000</v>
      </c>
    </row>
    <row r="11" spans="1:12" ht="12.75">
      <c r="A11" s="63" t="s">
        <v>25</v>
      </c>
      <c r="B11" s="46">
        <v>3053</v>
      </c>
      <c r="C11" s="46">
        <v>2966</v>
      </c>
      <c r="D11" s="46">
        <v>3178</v>
      </c>
      <c r="E11" s="46">
        <v>3289</v>
      </c>
      <c r="F11" s="9">
        <v>6411</v>
      </c>
      <c r="G11" s="21">
        <v>6733</v>
      </c>
      <c r="H11" s="21">
        <v>6733</v>
      </c>
      <c r="I11" s="21">
        <v>6733</v>
      </c>
      <c r="J11" s="21">
        <v>6733</v>
      </c>
      <c r="K11" s="21">
        <v>6733</v>
      </c>
      <c r="L11" s="36">
        <v>6733</v>
      </c>
    </row>
    <row r="12" spans="1:12" ht="12.75">
      <c r="A12" s="63" t="s">
        <v>26</v>
      </c>
      <c r="B12" s="46">
        <v>255</v>
      </c>
      <c r="C12" s="46">
        <v>30</v>
      </c>
      <c r="D12" s="46">
        <v>31</v>
      </c>
      <c r="E12" s="46">
        <v>30</v>
      </c>
      <c r="F12" s="9">
        <v>31</v>
      </c>
      <c r="G12" s="21">
        <v>34</v>
      </c>
      <c r="H12" s="21">
        <v>34</v>
      </c>
      <c r="I12" s="21">
        <v>34</v>
      </c>
      <c r="J12" s="21">
        <v>34</v>
      </c>
      <c r="K12" s="21">
        <v>34</v>
      </c>
      <c r="L12" s="36">
        <v>34</v>
      </c>
    </row>
    <row r="13" spans="1:12" ht="13.5" thickBot="1">
      <c r="A13" s="29" t="s">
        <v>3</v>
      </c>
      <c r="B13" s="47">
        <f aca="true" t="shared" si="1" ref="B13:L13">B8+B10</f>
        <v>14414</v>
      </c>
      <c r="C13" s="47">
        <f t="shared" si="1"/>
        <v>24680</v>
      </c>
      <c r="D13" s="47">
        <f t="shared" si="1"/>
        <v>18035</v>
      </c>
      <c r="E13" s="47">
        <f t="shared" si="1"/>
        <v>12318</v>
      </c>
      <c r="F13" s="5">
        <f t="shared" si="1"/>
        <v>20318</v>
      </c>
      <c r="G13" s="5">
        <f t="shared" si="1"/>
        <v>12537</v>
      </c>
      <c r="H13" s="5">
        <f t="shared" si="1"/>
        <v>13800</v>
      </c>
      <c r="I13" s="5">
        <f t="shared" si="1"/>
        <v>13800</v>
      </c>
      <c r="J13" s="5">
        <f t="shared" si="1"/>
        <v>13800</v>
      </c>
      <c r="K13" s="5">
        <f t="shared" si="1"/>
        <v>13800</v>
      </c>
      <c r="L13" s="43">
        <f t="shared" si="1"/>
        <v>13800</v>
      </c>
    </row>
    <row r="14" spans="1:12" ht="12.75">
      <c r="A14" s="67"/>
      <c r="B14" s="51"/>
      <c r="C14" s="51"/>
      <c r="D14" s="51"/>
      <c r="E14" s="51"/>
      <c r="F14" s="69"/>
      <c r="G14" s="90"/>
      <c r="H14" s="71"/>
      <c r="I14" s="68"/>
      <c r="J14" s="69"/>
      <c r="K14" s="69"/>
      <c r="L14" s="72"/>
    </row>
    <row r="15" spans="1:12" ht="12.75">
      <c r="A15" s="16" t="s">
        <v>9</v>
      </c>
      <c r="B15" s="49">
        <v>10004</v>
      </c>
      <c r="C15" s="49">
        <v>11230</v>
      </c>
      <c r="D15" s="49">
        <v>12730</v>
      </c>
      <c r="E15" s="49">
        <v>16944</v>
      </c>
      <c r="F15" s="1">
        <v>12277</v>
      </c>
      <c r="G15" s="70">
        <v>12018</v>
      </c>
      <c r="H15" s="40">
        <v>11500</v>
      </c>
      <c r="I15" s="40">
        <v>11500</v>
      </c>
      <c r="J15" s="40">
        <v>11500</v>
      </c>
      <c r="K15" s="40">
        <v>11500</v>
      </c>
      <c r="L15" s="89">
        <v>11500</v>
      </c>
    </row>
    <row r="16" spans="1:12" ht="12.75">
      <c r="A16" s="16" t="s">
        <v>1</v>
      </c>
      <c r="B16" s="49">
        <v>4658</v>
      </c>
      <c r="C16" s="49">
        <v>2483</v>
      </c>
      <c r="D16" s="49">
        <v>3380</v>
      </c>
      <c r="E16" s="49">
        <v>8406</v>
      </c>
      <c r="F16" s="1">
        <v>2396</v>
      </c>
      <c r="G16" s="1">
        <v>3092</v>
      </c>
      <c r="H16" s="1">
        <v>2300</v>
      </c>
      <c r="I16" s="1">
        <v>2300</v>
      </c>
      <c r="J16" s="1">
        <v>2300</v>
      </c>
      <c r="K16" s="1">
        <v>2300</v>
      </c>
      <c r="L16" s="41">
        <v>2300</v>
      </c>
    </row>
    <row r="17" spans="1:12" ht="13.5" thickBot="1">
      <c r="A17" s="29" t="s">
        <v>4</v>
      </c>
      <c r="B17" s="47">
        <f aca="true" t="shared" si="2" ref="B17:L17">SUM(B15:B16)</f>
        <v>14662</v>
      </c>
      <c r="C17" s="47">
        <f t="shared" si="2"/>
        <v>13713</v>
      </c>
      <c r="D17" s="47">
        <f t="shared" si="2"/>
        <v>16110</v>
      </c>
      <c r="E17" s="47">
        <f t="shared" si="2"/>
        <v>25350</v>
      </c>
      <c r="F17" s="5">
        <f t="shared" si="2"/>
        <v>14673</v>
      </c>
      <c r="G17" s="5">
        <f>SUM(G15:G16)</f>
        <v>15110</v>
      </c>
      <c r="H17" s="5">
        <f t="shared" si="2"/>
        <v>13800</v>
      </c>
      <c r="I17" s="5">
        <f t="shared" si="2"/>
        <v>13800</v>
      </c>
      <c r="J17" s="5">
        <f t="shared" si="2"/>
        <v>13800</v>
      </c>
      <c r="K17" s="5">
        <f t="shared" si="2"/>
        <v>13800</v>
      </c>
      <c r="L17" s="43">
        <f t="shared" si="2"/>
        <v>13800</v>
      </c>
    </row>
    <row r="18" spans="1:12" ht="13.5" thickBot="1">
      <c r="A18" s="27"/>
      <c r="B18" s="48"/>
      <c r="C18" s="48"/>
      <c r="D18" s="48"/>
      <c r="E18" s="48"/>
      <c r="F18" s="11"/>
      <c r="G18" s="22"/>
      <c r="H18" s="13"/>
      <c r="I18" s="12"/>
      <c r="J18" s="11"/>
      <c r="K18" s="11"/>
      <c r="L18" s="37"/>
    </row>
    <row r="19" spans="1:12" ht="13.5" thickBot="1">
      <c r="A19" s="26" t="s">
        <v>5</v>
      </c>
      <c r="B19" s="50">
        <f aca="true" t="shared" si="3" ref="B19:L19">B13-B17</f>
        <v>-248</v>
      </c>
      <c r="C19" s="50">
        <f t="shared" si="3"/>
        <v>10967</v>
      </c>
      <c r="D19" s="50">
        <f t="shared" si="3"/>
        <v>1925</v>
      </c>
      <c r="E19" s="50">
        <f t="shared" si="3"/>
        <v>-13032</v>
      </c>
      <c r="F19" s="14">
        <f t="shared" si="3"/>
        <v>5645</v>
      </c>
      <c r="G19" s="14">
        <f t="shared" si="3"/>
        <v>-2573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61">
        <f t="shared" si="3"/>
        <v>0</v>
      </c>
    </row>
    <row r="20" spans="1:12" ht="12.75">
      <c r="A20" s="27"/>
      <c r="B20" s="48"/>
      <c r="C20" s="48"/>
      <c r="D20" s="48"/>
      <c r="E20" s="48"/>
      <c r="F20" s="73"/>
      <c r="G20" s="74"/>
      <c r="H20" s="2"/>
      <c r="I20" s="75"/>
      <c r="J20" s="73"/>
      <c r="K20" s="73"/>
      <c r="L20" s="76"/>
    </row>
    <row r="21" spans="1:12" ht="12.75">
      <c r="A21" s="66"/>
      <c r="B21" s="65"/>
      <c r="C21" s="65"/>
      <c r="D21" s="65"/>
      <c r="E21" s="65"/>
      <c r="F21" s="64"/>
      <c r="G21" s="77"/>
      <c r="H21" s="78"/>
      <c r="I21" s="79"/>
      <c r="J21" s="64"/>
      <c r="K21" s="64"/>
      <c r="L21" s="80"/>
    </row>
    <row r="22" spans="1:12" ht="12.75">
      <c r="A22" s="54" t="s">
        <v>15</v>
      </c>
      <c r="B22" s="55"/>
      <c r="C22" s="55">
        <v>600</v>
      </c>
      <c r="D22" s="55">
        <v>600</v>
      </c>
      <c r="E22" s="55"/>
      <c r="F22" s="56"/>
      <c r="G22" s="57"/>
      <c r="H22" s="58"/>
      <c r="I22" s="59"/>
      <c r="J22" s="56"/>
      <c r="K22" s="56"/>
      <c r="L22" s="60"/>
    </row>
    <row r="23" spans="1:12" ht="12.75">
      <c r="A23" s="54" t="s">
        <v>19</v>
      </c>
      <c r="B23" s="49"/>
      <c r="C23" s="49"/>
      <c r="D23" s="49"/>
      <c r="E23" s="49">
        <v>600</v>
      </c>
      <c r="F23" s="15">
        <v>600</v>
      </c>
      <c r="G23" s="23">
        <v>600</v>
      </c>
      <c r="H23" s="30"/>
      <c r="I23" s="32"/>
      <c r="J23" s="15"/>
      <c r="K23" s="15"/>
      <c r="L23" s="38"/>
    </row>
    <row r="24" spans="1:12" ht="13.5" thickBot="1">
      <c r="A24" s="81" t="s">
        <v>16</v>
      </c>
      <c r="B24" s="83"/>
      <c r="C24" s="83"/>
      <c r="D24" s="83"/>
      <c r="E24" s="83"/>
      <c r="F24" s="82"/>
      <c r="G24" s="84"/>
      <c r="H24" s="85"/>
      <c r="I24" s="86"/>
      <c r="J24" s="82"/>
      <c r="K24" s="82"/>
      <c r="L24" s="87"/>
    </row>
    <row r="25" spans="1:12" ht="13.5" thickBot="1">
      <c r="A25" s="42"/>
      <c r="B25" s="52"/>
      <c r="C25" s="52"/>
      <c r="D25" s="52"/>
      <c r="E25" s="52"/>
      <c r="F25" s="18"/>
      <c r="G25" s="24"/>
      <c r="H25" s="19"/>
      <c r="I25" s="33"/>
      <c r="J25" s="18"/>
      <c r="K25" s="18"/>
      <c r="L25" s="39"/>
    </row>
    <row r="27" ht="12.75">
      <c r="A27" s="53" t="s">
        <v>22</v>
      </c>
    </row>
    <row r="28" ht="12.75">
      <c r="A28" s="53" t="s">
        <v>23</v>
      </c>
    </row>
    <row r="29" ht="12.75">
      <c r="A29" s="53"/>
    </row>
    <row r="30" ht="12.75">
      <c r="A30" s="53" t="s">
        <v>37</v>
      </c>
    </row>
    <row r="31" ht="13.5" thickBot="1"/>
    <row r="32" spans="1:3" ht="12.75">
      <c r="A32" s="92" t="s">
        <v>31</v>
      </c>
      <c r="B32" s="95" t="s">
        <v>32</v>
      </c>
      <c r="C32" s="96"/>
    </row>
    <row r="33" spans="1:3" ht="12.75">
      <c r="A33" s="93" t="s">
        <v>33</v>
      </c>
      <c r="B33" s="97">
        <v>284691121</v>
      </c>
      <c r="C33" s="98"/>
    </row>
    <row r="34" spans="1:3" ht="13.5" thickBot="1">
      <c r="A34" s="94" t="s">
        <v>34</v>
      </c>
      <c r="B34" s="99" t="s">
        <v>35</v>
      </c>
      <c r="C34" s="100"/>
    </row>
  </sheetData>
  <sheetProtection/>
  <mergeCells count="4">
    <mergeCell ref="B32:C32"/>
    <mergeCell ref="B33:C33"/>
    <mergeCell ref="B34:C34"/>
    <mergeCell ref="G1:L1"/>
  </mergeCells>
  <hyperlinks>
    <hyperlink ref="B34" r:id="rId1" display="markova@mctroja.cz"/>
  </hyperlinks>
  <printOptions/>
  <pageMargins left="0" right="0" top="0" bottom="0" header="0" footer="0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Marková</cp:lastModifiedBy>
  <cp:lastPrinted>2017-03-10T14:11:52Z</cp:lastPrinted>
  <dcterms:created xsi:type="dcterms:W3CDTF">2001-09-10T07:50:34Z</dcterms:created>
  <dcterms:modified xsi:type="dcterms:W3CDTF">2017-04-05T13:22:38Z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