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750" windowHeight="4485" activeTab="0"/>
  </bookViews>
  <sheets>
    <sheet name="List2" sheetId="1" r:id="rId1"/>
    <sheet name="List3" sheetId="2" r:id="rId2"/>
  </sheets>
  <definedNames>
    <definedName name="_xlnm.Print_Area" localSheetId="0">'List2'!$A$1:$H$28</definedName>
  </definedNames>
  <calcPr fullCalcOnLoad="1"/>
</workbook>
</file>

<file path=xl/sharedStrings.xml><?xml version="1.0" encoding="utf-8"?>
<sst xmlns="http://schemas.openxmlformats.org/spreadsheetml/2006/main" count="48" uniqueCount="33">
  <si>
    <t>Dotace na ZOZ</t>
  </si>
  <si>
    <t>Poskytnuto</t>
  </si>
  <si>
    <t xml:space="preserve">Vyčerpáno </t>
  </si>
  <si>
    <t>Odvod</t>
  </si>
  <si>
    <t>Žádost o ponechání</t>
  </si>
  <si>
    <t>Vytvoření vodních prvků při křižovatce Trojská - Pod Havránkou</t>
  </si>
  <si>
    <t>Výstavba vodovodních a kanalizačních řadů</t>
  </si>
  <si>
    <t>Rekonstrukce ZŠ</t>
  </si>
  <si>
    <t xml:space="preserve">Posílení mzdových prostředků zaměstnancům školství ZŠ a MŠ   </t>
  </si>
  <si>
    <t xml:space="preserve">Dotace z odvodu z loterií - na kulturu, školství, zdravotnictví a sociální oblast </t>
  </si>
  <si>
    <t xml:space="preserve">Dotace z odvodu z loterií na podporu sportu </t>
  </si>
  <si>
    <t>Dotace ze státního rozpočtu celkem</t>
  </si>
  <si>
    <t>k odvodu do rozpočtu HMP</t>
  </si>
  <si>
    <t>Dokončení rek. Jižní opukové obvodové zdi obecní zahrady</t>
  </si>
  <si>
    <t>Víceúčelové hřiště na míčové hry v Podhoří</t>
  </si>
  <si>
    <t>Celkem</t>
  </si>
  <si>
    <t>Mateřská škola - Šablony</t>
  </si>
  <si>
    <t>ponecháno do r. 2021</t>
  </si>
  <si>
    <t>Výkup pozemků užívaných MČ</t>
  </si>
  <si>
    <t>Víceúčelové hřiště v Podhoří</t>
  </si>
  <si>
    <t>Základní škola -Šablony</t>
  </si>
  <si>
    <t>k odvodu do st. rozp.</t>
  </si>
  <si>
    <t>Příloha č. 4 k Závěrečnému účtu za rok 2021</t>
  </si>
  <si>
    <t xml:space="preserve">Finanční vypořádání se státním rozpočtem a rozpočtem Hl.m.Prahy za rok 2021 </t>
  </si>
  <si>
    <t>1a) Dotace poskytnuté v roce 2020 a předchozích letech a ponechané k využití v roce 2021                                                 v Kč</t>
  </si>
  <si>
    <t>ponecháno do r. 2022</t>
  </si>
  <si>
    <t>Opatření v souvislosti s šířením nového koronaviru</t>
  </si>
  <si>
    <t>Dotace z odvodu z loterií</t>
  </si>
  <si>
    <t>Volby do Parlamentu ČR</t>
  </si>
  <si>
    <t xml:space="preserve">Městské části Praha-Troja byly v roce 2021 ponechány nebo nově poskytnuty účelové investiční a neinvestiční prostředky z rozpočtu Hl.m.Prahy a státního rozpočtu  ve výši  21 114 476,66 Kč, z nichž bylo vyčerpáno  2 953 990,57 Kč investičních a neinvestičních prostředků a 18 100 855,07 Kč bylo ponecháno do rozpočtu roku 2022.  </t>
  </si>
  <si>
    <t>1c) Dotace poskytnuté ze státního rozpočtu v roce 2021</t>
  </si>
  <si>
    <t>1b) Dotace poskytnuté v roce 2021 z rozpočtu HMP                                                                                                                               v Kč</t>
  </si>
  <si>
    <t>Dotace obdržené v roce 2021 celkem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</si>
</sst>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/yyyy"/>
    <numFmt numFmtId="175" formatCode="#,##0.00_ ;\-#,##0.00\ "/>
    <numFmt numFmtId="176" formatCode="#,##0.00\ &quot;Kč&quot;"/>
    <numFmt numFmtId="177" formatCode="#,##0.00\ _K_č"/>
    <numFmt numFmtId="178" formatCode="#,##0.00_ ;[Red]\-#,##0.00\ "/>
    <numFmt numFmtId="179" formatCode="0.00_ ;[Red]\-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</numFmts>
  <fonts count="55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17"/>
      <name val="Calibri"/>
      <family val="2"/>
    </font>
    <font>
      <i/>
      <sz val="13"/>
      <name val="Calibri"/>
      <family val="2"/>
    </font>
    <font>
      <sz val="13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1"/>
      <name val="Calibri"/>
      <family val="2"/>
    </font>
    <font>
      <sz val="13"/>
      <color rgb="FF00B050"/>
      <name val="Calibri"/>
      <family val="2"/>
    </font>
    <font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165" fontId="0" fillId="0" borderId="0" xfId="0" applyNumberFormat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175" fontId="52" fillId="0" borderId="13" xfId="0" applyNumberFormat="1" applyFont="1" applyBorder="1" applyAlignment="1">
      <alignment horizontal="right" vertical="center" wrapText="1"/>
    </xf>
    <xf numFmtId="165" fontId="25" fillId="0" borderId="14" xfId="0" applyNumberFormat="1" applyFont="1" applyBorder="1" applyAlignment="1">
      <alignment vertical="center" wrapText="1"/>
    </xf>
    <xf numFmtId="165" fontId="53" fillId="0" borderId="15" xfId="0" applyNumberFormat="1" applyFont="1" applyBorder="1" applyAlignment="1">
      <alignment horizontal="center" vertical="center" wrapText="1"/>
    </xf>
    <xf numFmtId="175" fontId="25" fillId="0" borderId="13" xfId="0" applyNumberFormat="1" applyFont="1" applyBorder="1" applyAlignment="1">
      <alignment horizontal="right" vertical="center" wrapText="1"/>
    </xf>
    <xf numFmtId="165" fontId="25" fillId="0" borderId="13" xfId="0" applyNumberFormat="1" applyFont="1" applyBorder="1" applyAlignment="1">
      <alignment horizontal="center" vertical="center" wrapText="1"/>
    </xf>
    <xf numFmtId="178" fontId="25" fillId="0" borderId="14" xfId="0" applyNumberFormat="1" applyFont="1" applyFill="1" applyBorder="1" applyAlignment="1">
      <alignment horizontal="right" vertical="center" wrapText="1"/>
    </xf>
    <xf numFmtId="165" fontId="25" fillId="0" borderId="16" xfId="0" applyNumberFormat="1" applyFont="1" applyBorder="1" applyAlignment="1">
      <alignment vertical="center" wrapText="1"/>
    </xf>
    <xf numFmtId="165" fontId="27" fillId="0" borderId="17" xfId="0" applyNumberFormat="1" applyFont="1" applyBorder="1" applyAlignment="1">
      <alignment horizontal="center" vertical="center" wrapText="1"/>
    </xf>
    <xf numFmtId="165" fontId="27" fillId="0" borderId="18" xfId="0" applyNumberFormat="1" applyFont="1" applyBorder="1" applyAlignment="1">
      <alignment horizontal="center" vertical="center" wrapText="1"/>
    </xf>
    <xf numFmtId="178" fontId="27" fillId="0" borderId="19" xfId="0" applyNumberFormat="1" applyFont="1" applyFill="1" applyBorder="1" applyAlignment="1">
      <alignment horizontal="right" vertical="center" wrapText="1"/>
    </xf>
    <xf numFmtId="165" fontId="53" fillId="0" borderId="20" xfId="0" applyNumberFormat="1" applyFont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vertical="center" wrapText="1"/>
    </xf>
    <xf numFmtId="175" fontId="25" fillId="0" borderId="11" xfId="0" applyNumberFormat="1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165" fontId="54" fillId="0" borderId="15" xfId="0" applyNumberFormat="1" applyFont="1" applyBorder="1" applyAlignment="1">
      <alignment horizontal="center" vertical="center" wrapText="1"/>
    </xf>
    <xf numFmtId="165" fontId="53" fillId="0" borderId="16" xfId="0" applyNumberFormat="1" applyFont="1" applyBorder="1" applyAlignment="1">
      <alignment horizontal="center" vertical="center" wrapText="1"/>
    </xf>
    <xf numFmtId="165" fontId="27" fillId="0" borderId="21" xfId="0" applyNumberFormat="1" applyFont="1" applyBorder="1" applyAlignment="1">
      <alignment horizontal="center" vertical="center" wrapText="1"/>
    </xf>
    <xf numFmtId="178" fontId="27" fillId="0" borderId="22" xfId="0" applyNumberFormat="1" applyFont="1" applyFill="1" applyBorder="1" applyAlignment="1">
      <alignment horizontal="right" vertical="center" wrapText="1"/>
    </xf>
    <xf numFmtId="165" fontId="53" fillId="0" borderId="23" xfId="0" applyNumberFormat="1" applyFont="1" applyBorder="1" applyAlignment="1">
      <alignment horizontal="center" vertical="center" wrapText="1"/>
    </xf>
    <xf numFmtId="165" fontId="25" fillId="0" borderId="24" xfId="0" applyNumberFormat="1" applyFont="1" applyBorder="1" applyAlignment="1">
      <alignment horizontal="center" vertical="center" wrapText="1"/>
    </xf>
    <xf numFmtId="178" fontId="25" fillId="0" borderId="24" xfId="0" applyNumberFormat="1" applyFont="1" applyFill="1" applyBorder="1" applyAlignment="1">
      <alignment horizontal="right" vertical="center" wrapText="1"/>
    </xf>
    <xf numFmtId="165" fontId="27" fillId="0" borderId="25" xfId="0" applyNumberFormat="1" applyFont="1" applyBorder="1" applyAlignment="1">
      <alignment horizontal="center" vertical="center" wrapText="1"/>
    </xf>
    <xf numFmtId="178" fontId="27" fillId="0" borderId="25" xfId="0" applyNumberFormat="1" applyFont="1" applyFill="1" applyBorder="1" applyAlignment="1">
      <alignment horizontal="right" vertical="center" wrapText="1"/>
    </xf>
    <xf numFmtId="4" fontId="53" fillId="0" borderId="26" xfId="0" applyNumberFormat="1" applyFont="1" applyBorder="1" applyAlignment="1">
      <alignment vertical="center" wrapText="1"/>
    </xf>
    <xf numFmtId="165" fontId="52" fillId="0" borderId="13" xfId="0" applyNumberFormat="1" applyFont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165" fontId="25" fillId="0" borderId="27" xfId="0" applyNumberFormat="1" applyFont="1" applyBorder="1" applyAlignment="1">
      <alignment horizontal="center" vertical="center" wrapText="1"/>
    </xf>
    <xf numFmtId="178" fontId="25" fillId="0" borderId="28" xfId="0" applyNumberFormat="1" applyFont="1" applyFill="1" applyBorder="1" applyAlignment="1">
      <alignment horizontal="right" vertical="center" wrapText="1"/>
    </xf>
    <xf numFmtId="178" fontId="54" fillId="0" borderId="14" xfId="0" applyNumberFormat="1" applyFont="1" applyFill="1" applyBorder="1" applyAlignment="1">
      <alignment horizontal="righ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center" vertical="center"/>
    </xf>
    <xf numFmtId="0" fontId="31" fillId="0" borderId="36" xfId="0" applyFont="1" applyFill="1" applyBorder="1" applyAlignment="1">
      <alignment horizontal="left" vertical="center"/>
    </xf>
    <xf numFmtId="0" fontId="31" fillId="0" borderId="37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36" xfId="0" applyFont="1" applyFill="1" applyBorder="1" applyAlignment="1">
      <alignment horizontal="left"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22" sqref="A22:D22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7" width="20.7109375" style="1" customWidth="1"/>
    <col min="8" max="8" width="24.28125" style="1" customWidth="1"/>
    <col min="9" max="9" width="31.28125" style="1" customWidth="1"/>
    <col min="10" max="16384" width="9.140625" style="1" customWidth="1"/>
  </cols>
  <sheetData>
    <row r="1" spans="1:8" ht="26.25" customHeight="1">
      <c r="A1" s="42" t="s">
        <v>22</v>
      </c>
      <c r="B1" s="42"/>
      <c r="C1" s="42"/>
      <c r="D1" s="42"/>
      <c r="E1" s="42"/>
      <c r="F1" s="42"/>
      <c r="G1" s="42"/>
      <c r="H1" s="42"/>
    </row>
    <row r="2" spans="1:8" ht="48" customHeight="1" thickBot="1">
      <c r="A2" s="50" t="s">
        <v>23</v>
      </c>
      <c r="B2" s="50"/>
      <c r="C2" s="50"/>
      <c r="D2" s="50"/>
      <c r="E2" s="50"/>
      <c r="F2" s="50"/>
      <c r="G2" s="50"/>
      <c r="H2" s="50"/>
    </row>
    <row r="3" spans="1:8" ht="24.75" customHeight="1" thickBot="1">
      <c r="A3" s="51" t="s">
        <v>24</v>
      </c>
      <c r="B3" s="52"/>
      <c r="C3" s="52"/>
      <c r="D3" s="52"/>
      <c r="E3" s="52"/>
      <c r="F3" s="52"/>
      <c r="G3" s="52"/>
      <c r="H3" s="53"/>
    </row>
    <row r="4" spans="1:8" ht="24.75" customHeight="1">
      <c r="A4" s="2"/>
      <c r="B4" s="3"/>
      <c r="C4" s="3"/>
      <c r="D4" s="3"/>
      <c r="E4" s="6" t="s">
        <v>1</v>
      </c>
      <c r="F4" s="6" t="s">
        <v>2</v>
      </c>
      <c r="G4" s="6" t="s">
        <v>3</v>
      </c>
      <c r="H4" s="7" t="s">
        <v>4</v>
      </c>
    </row>
    <row r="5" spans="1:9" ht="30" customHeight="1">
      <c r="A5" s="39" t="s">
        <v>6</v>
      </c>
      <c r="B5" s="40"/>
      <c r="C5" s="40"/>
      <c r="D5" s="41"/>
      <c r="E5" s="34">
        <v>895741.5</v>
      </c>
      <c r="F5" s="9">
        <v>0</v>
      </c>
      <c r="G5" s="8">
        <v>895741.5</v>
      </c>
      <c r="H5" s="10" t="s">
        <v>25</v>
      </c>
      <c r="I5" s="5"/>
    </row>
    <row r="6" spans="1:9" ht="30" customHeight="1">
      <c r="A6" s="47" t="s">
        <v>5</v>
      </c>
      <c r="B6" s="48"/>
      <c r="C6" s="48"/>
      <c r="D6" s="49"/>
      <c r="E6" s="22">
        <v>1441920</v>
      </c>
      <c r="F6" s="9">
        <v>0</v>
      </c>
      <c r="G6" s="8">
        <v>1441920</v>
      </c>
      <c r="H6" s="10" t="s">
        <v>25</v>
      </c>
      <c r="I6" s="5">
        <v>0</v>
      </c>
    </row>
    <row r="7" spans="1:9" ht="30" customHeight="1">
      <c r="A7" s="39" t="s">
        <v>7</v>
      </c>
      <c r="B7" s="40"/>
      <c r="C7" s="40"/>
      <c r="D7" s="41"/>
      <c r="E7" s="34">
        <v>2686230</v>
      </c>
      <c r="F7" s="9">
        <v>1968990</v>
      </c>
      <c r="G7" s="8">
        <v>717240</v>
      </c>
      <c r="H7" s="10" t="s">
        <v>25</v>
      </c>
      <c r="I7" s="5"/>
    </row>
    <row r="8" spans="1:9" ht="30" customHeight="1">
      <c r="A8" s="39" t="s">
        <v>7</v>
      </c>
      <c r="B8" s="40"/>
      <c r="C8" s="40"/>
      <c r="D8" s="41"/>
      <c r="E8" s="34">
        <v>3000000</v>
      </c>
      <c r="F8" s="9">
        <v>0</v>
      </c>
      <c r="G8" s="8">
        <v>3000000</v>
      </c>
      <c r="H8" s="10" t="s">
        <v>25</v>
      </c>
      <c r="I8" s="5"/>
    </row>
    <row r="9" spans="1:9" ht="30" customHeight="1">
      <c r="A9" s="39" t="s">
        <v>13</v>
      </c>
      <c r="B9" s="40"/>
      <c r="C9" s="40"/>
      <c r="D9" s="41"/>
      <c r="E9" s="35">
        <v>621887.35</v>
      </c>
      <c r="F9" s="9">
        <v>119790</v>
      </c>
      <c r="G9" s="11">
        <f>SUM(E9,-F9)</f>
        <v>502097.35</v>
      </c>
      <c r="H9" s="10" t="s">
        <v>25</v>
      </c>
      <c r="I9" s="5"/>
    </row>
    <row r="10" spans="1:9" ht="30" customHeight="1">
      <c r="A10" s="39" t="s">
        <v>14</v>
      </c>
      <c r="B10" s="40"/>
      <c r="C10" s="40"/>
      <c r="D10" s="41"/>
      <c r="E10" s="22">
        <v>954020</v>
      </c>
      <c r="F10" s="9">
        <v>0</v>
      </c>
      <c r="G10" s="8">
        <v>954020</v>
      </c>
      <c r="H10" s="10" t="s">
        <v>25</v>
      </c>
      <c r="I10" s="5"/>
    </row>
    <row r="11" spans="1:9" ht="30" customHeight="1">
      <c r="A11" s="68" t="s">
        <v>18</v>
      </c>
      <c r="B11" s="69"/>
      <c r="C11" s="69"/>
      <c r="D11" s="70"/>
      <c r="E11" s="12">
        <v>3900000</v>
      </c>
      <c r="F11" s="12">
        <v>0</v>
      </c>
      <c r="G11" s="13">
        <v>3900000</v>
      </c>
      <c r="H11" s="10" t="s">
        <v>25</v>
      </c>
      <c r="I11" s="5"/>
    </row>
    <row r="12" spans="1:9" ht="30" customHeight="1">
      <c r="A12" s="39" t="s">
        <v>19</v>
      </c>
      <c r="B12" s="40"/>
      <c r="C12" s="40"/>
      <c r="D12" s="41"/>
      <c r="E12" s="12">
        <v>1200000</v>
      </c>
      <c r="F12" s="12">
        <v>0</v>
      </c>
      <c r="G12" s="13">
        <v>1200000</v>
      </c>
      <c r="H12" s="10" t="s">
        <v>25</v>
      </c>
      <c r="I12" s="5"/>
    </row>
    <row r="13" spans="1:9" ht="30" customHeight="1">
      <c r="A13" s="47" t="s">
        <v>26</v>
      </c>
      <c r="B13" s="48"/>
      <c r="C13" s="48"/>
      <c r="D13" s="49"/>
      <c r="E13" s="36">
        <v>27991.29</v>
      </c>
      <c r="F13" s="36">
        <v>20335.4</v>
      </c>
      <c r="G13" s="37">
        <v>7655.89</v>
      </c>
      <c r="H13" s="10" t="s">
        <v>25</v>
      </c>
      <c r="I13" s="5"/>
    </row>
    <row r="14" spans="1:9" ht="30" customHeight="1">
      <c r="A14" s="47" t="s">
        <v>27</v>
      </c>
      <c r="B14" s="48"/>
      <c r="C14" s="48"/>
      <c r="D14" s="49"/>
      <c r="E14" s="36">
        <v>144500</v>
      </c>
      <c r="F14" s="36">
        <v>129500</v>
      </c>
      <c r="G14" s="13">
        <v>15000</v>
      </c>
      <c r="H14" s="10" t="s">
        <v>25</v>
      </c>
      <c r="I14" s="5"/>
    </row>
    <row r="15" spans="1:8" ht="30" customHeight="1" thickBot="1">
      <c r="A15" s="43" t="s">
        <v>15</v>
      </c>
      <c r="B15" s="44"/>
      <c r="C15" s="44"/>
      <c r="D15" s="44"/>
      <c r="E15" s="15">
        <f>SUM(E5:E14)</f>
        <v>14872290.139999999</v>
      </c>
      <c r="F15" s="16">
        <f>SUM(F5:F14)</f>
        <v>2238615.4</v>
      </c>
      <c r="G15" s="17">
        <f>SUM(G5:G14)</f>
        <v>12633674.74</v>
      </c>
      <c r="H15" s="18"/>
    </row>
    <row r="16" spans="1:8" ht="30" customHeight="1" thickBot="1">
      <c r="A16" s="54" t="s">
        <v>31</v>
      </c>
      <c r="B16" s="55"/>
      <c r="C16" s="55"/>
      <c r="D16" s="55"/>
      <c r="E16" s="55"/>
      <c r="F16" s="55"/>
      <c r="G16" s="55"/>
      <c r="H16" s="56"/>
    </row>
    <row r="17" spans="1:8" ht="30" customHeight="1">
      <c r="A17" s="68" t="s">
        <v>7</v>
      </c>
      <c r="B17" s="69"/>
      <c r="C17" s="69"/>
      <c r="D17" s="70"/>
      <c r="E17" s="19">
        <v>5000000</v>
      </c>
      <c r="F17" s="19">
        <v>0</v>
      </c>
      <c r="G17" s="20">
        <v>5000000</v>
      </c>
      <c r="H17" s="21" t="s">
        <v>25</v>
      </c>
    </row>
    <row r="18" spans="1:8" ht="30" customHeight="1">
      <c r="A18" s="47" t="s">
        <v>0</v>
      </c>
      <c r="B18" s="48"/>
      <c r="C18" s="48"/>
      <c r="D18" s="49"/>
      <c r="E18" s="22">
        <v>30000</v>
      </c>
      <c r="F18" s="22">
        <v>0</v>
      </c>
      <c r="G18" s="23">
        <v>30000</v>
      </c>
      <c r="H18" s="24" t="s">
        <v>12</v>
      </c>
    </row>
    <row r="19" spans="1:8" ht="30" customHeight="1">
      <c r="A19" s="47" t="s">
        <v>8</v>
      </c>
      <c r="B19" s="48"/>
      <c r="C19" s="48"/>
      <c r="D19" s="49"/>
      <c r="E19" s="12">
        <v>369700</v>
      </c>
      <c r="F19" s="12">
        <v>369700</v>
      </c>
      <c r="G19" s="13">
        <v>0</v>
      </c>
      <c r="H19" s="14"/>
    </row>
    <row r="20" spans="1:8" ht="30" customHeight="1">
      <c r="A20" s="47" t="s">
        <v>9</v>
      </c>
      <c r="B20" s="48"/>
      <c r="C20" s="48"/>
      <c r="D20" s="49"/>
      <c r="E20" s="12">
        <v>140000</v>
      </c>
      <c r="F20" s="12">
        <v>0</v>
      </c>
      <c r="G20" s="13">
        <v>140000</v>
      </c>
      <c r="H20" s="25" t="s">
        <v>25</v>
      </c>
    </row>
    <row r="21" spans="1:8" ht="30" customHeight="1">
      <c r="A21" s="47" t="s">
        <v>10</v>
      </c>
      <c r="B21" s="48"/>
      <c r="C21" s="48"/>
      <c r="D21" s="49"/>
      <c r="E21" s="12">
        <v>140000</v>
      </c>
      <c r="F21" s="12">
        <v>20000</v>
      </c>
      <c r="G21" s="13">
        <v>120000</v>
      </c>
      <c r="H21" s="25" t="s">
        <v>17</v>
      </c>
    </row>
    <row r="22" spans="1:8" ht="30" customHeight="1" thickBot="1">
      <c r="A22" s="45" t="s">
        <v>32</v>
      </c>
      <c r="B22" s="46"/>
      <c r="C22" s="46"/>
      <c r="D22" s="46"/>
      <c r="E22" s="26">
        <f>SUM(E17:E21)</f>
        <v>5679700</v>
      </c>
      <c r="F22" s="26">
        <f>SUM(F17:F21)</f>
        <v>389700</v>
      </c>
      <c r="G22" s="27">
        <f>SUM(G17:G21)</f>
        <v>5290000</v>
      </c>
      <c r="H22" s="28"/>
    </row>
    <row r="23" spans="1:8" ht="26.25" customHeight="1" thickBot="1">
      <c r="A23" s="65" t="s">
        <v>30</v>
      </c>
      <c r="B23" s="66"/>
      <c r="C23" s="66"/>
      <c r="D23" s="66"/>
      <c r="E23" s="66"/>
      <c r="F23" s="66"/>
      <c r="G23" s="66"/>
      <c r="H23" s="67"/>
    </row>
    <row r="24" spans="1:8" ht="30" customHeight="1">
      <c r="A24" s="47" t="s">
        <v>28</v>
      </c>
      <c r="B24" s="48"/>
      <c r="C24" s="48"/>
      <c r="D24" s="49"/>
      <c r="E24" s="22">
        <v>51000</v>
      </c>
      <c r="F24" s="22">
        <v>21368.98</v>
      </c>
      <c r="G24" s="38">
        <f>SUM(E24,-F24)</f>
        <v>29631.02</v>
      </c>
      <c r="H24" s="24" t="s">
        <v>21</v>
      </c>
    </row>
    <row r="25" spans="1:8" ht="30" customHeight="1">
      <c r="A25" s="59" t="s">
        <v>16</v>
      </c>
      <c r="B25" s="60"/>
      <c r="C25" s="60"/>
      <c r="D25" s="61"/>
      <c r="E25" s="22">
        <v>234654.82</v>
      </c>
      <c r="F25" s="22">
        <v>172366.32</v>
      </c>
      <c r="G25" s="13">
        <f>SUM(E25,-F25)</f>
        <v>62288.5</v>
      </c>
      <c r="H25" s="10" t="s">
        <v>25</v>
      </c>
    </row>
    <row r="26" spans="1:8" ht="30" customHeight="1" thickBot="1">
      <c r="A26" s="59" t="s">
        <v>20</v>
      </c>
      <c r="B26" s="60"/>
      <c r="C26" s="60"/>
      <c r="D26" s="61"/>
      <c r="E26" s="29">
        <v>276831.7</v>
      </c>
      <c r="F26" s="29">
        <v>131939.87</v>
      </c>
      <c r="G26" s="30">
        <f>SUM(E26,-F26)</f>
        <v>144891.83000000002</v>
      </c>
      <c r="H26" s="18" t="s">
        <v>25</v>
      </c>
    </row>
    <row r="27" spans="1:8" ht="30.75" customHeight="1" thickBot="1">
      <c r="A27" s="45" t="s">
        <v>11</v>
      </c>
      <c r="B27" s="46"/>
      <c r="C27" s="46"/>
      <c r="D27" s="58"/>
      <c r="E27" s="31">
        <f>SUM(E24:E26)</f>
        <v>562486.52</v>
      </c>
      <c r="F27" s="31">
        <f>SUM(F24:F26)</f>
        <v>325675.17000000004</v>
      </c>
      <c r="G27" s="32">
        <f>SUM(G24:G26)</f>
        <v>236811.35000000003</v>
      </c>
      <c r="H27" s="33"/>
    </row>
    <row r="28" spans="1:12" ht="90" customHeight="1">
      <c r="A28" s="57" t="s">
        <v>29</v>
      </c>
      <c r="B28" s="57"/>
      <c r="C28" s="57"/>
      <c r="D28" s="57"/>
      <c r="E28" s="57"/>
      <c r="F28" s="57"/>
      <c r="G28" s="57"/>
      <c r="H28" s="57"/>
      <c r="I28" s="4"/>
      <c r="J28" s="4"/>
      <c r="K28" s="4"/>
      <c r="L28" s="4"/>
    </row>
    <row r="29" spans="5:6" ht="12.75">
      <c r="E29" s="5"/>
      <c r="F29" s="5"/>
    </row>
    <row r="31" spans="5:6" ht="12.75">
      <c r="E31" s="5"/>
      <c r="F31" s="5"/>
    </row>
    <row r="34" spans="1:4" ht="15.75">
      <c r="A34" s="62"/>
      <c r="B34" s="63"/>
      <c r="C34" s="63"/>
      <c r="D34" s="64"/>
    </row>
  </sheetData>
  <sheetProtection/>
  <mergeCells count="28">
    <mergeCell ref="A13:D13"/>
    <mergeCell ref="A14:D14"/>
    <mergeCell ref="A21:D21"/>
    <mergeCell ref="A6:D6"/>
    <mergeCell ref="A18:D18"/>
    <mergeCell ref="A11:D11"/>
    <mergeCell ref="A12:D12"/>
    <mergeCell ref="A10:D10"/>
    <mergeCell ref="A19:D19"/>
    <mergeCell ref="A17:D17"/>
    <mergeCell ref="A16:H16"/>
    <mergeCell ref="A28:H28"/>
    <mergeCell ref="A27:D27"/>
    <mergeCell ref="A25:D25"/>
    <mergeCell ref="A26:D26"/>
    <mergeCell ref="A34:D34"/>
    <mergeCell ref="A23:H23"/>
    <mergeCell ref="A24:D24"/>
    <mergeCell ref="A8:D8"/>
    <mergeCell ref="A1:H1"/>
    <mergeCell ref="A5:D5"/>
    <mergeCell ref="A15:D15"/>
    <mergeCell ref="A22:D22"/>
    <mergeCell ref="A20:D20"/>
    <mergeCell ref="A2:H2"/>
    <mergeCell ref="A3:H3"/>
    <mergeCell ref="A7:D7"/>
    <mergeCell ref="A9:D9"/>
  </mergeCells>
  <printOptions horizontalCentered="1"/>
  <pageMargins left="0.1968503937007874" right="0.1968503937007874" top="0.1968503937007874" bottom="0.1968503937007874" header="0.11811023622047245" footer="0"/>
  <pageSetup horizontalDpi="600" verticalDpi="600" orientation="landscape" paperSize="9" scale="83" r:id="rId1"/>
  <rowBreaks count="2" manualBreakCount="2">
    <brk id="22" max="7" man="1"/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Marková</cp:lastModifiedBy>
  <cp:lastPrinted>2022-04-21T16:53:12Z</cp:lastPrinted>
  <dcterms:created xsi:type="dcterms:W3CDTF">1997-01-24T11:07:25Z</dcterms:created>
  <dcterms:modified xsi:type="dcterms:W3CDTF">2022-05-17T09:59:29Z</dcterms:modified>
  <cp:category/>
  <cp:version/>
  <cp:contentType/>
  <cp:contentStatus/>
</cp:coreProperties>
</file>