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2\"/>
    </mc:Choice>
  </mc:AlternateContent>
  <xr:revisionPtr revIDLastSave="0" documentId="13_ncr:1_{0F045D2F-9FBF-41B4-BD2C-F9D150D2DF5F}" xr6:coauthVersionLast="47" xr6:coauthVersionMax="47" xr10:uidLastSave="{00000000-0000-0000-0000-000000000000}"/>
  <bookViews>
    <workbookView xWindow="-120" yWindow="-120" windowWidth="29040" windowHeight="17790" tabRatio="500" firstSheet="3" activeTab="3" xr2:uid="{00000000-000D-0000-FFFF-FFFF00000000}"/>
  </bookViews>
  <sheets>
    <sheet name="výdaje 2005" sheetId="1" state="hidden" r:id="rId1"/>
    <sheet name="přijmy 2005" sheetId="2" state="hidden" r:id="rId2"/>
    <sheet name="kapitola 900" sheetId="3" state="hidden" r:id="rId3"/>
    <sheet name="zdaňovaná činnost" sheetId="4" r:id="rId4"/>
  </sheets>
  <definedNames>
    <definedName name="_xlnm.Print_Area" localSheetId="3">'zdaňovaná činnost'!$A$1:$S$24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18" i="4" l="1"/>
  <c r="Q11" i="4" l="1"/>
  <c r="Q19" i="4" s="1"/>
  <c r="P18" i="4"/>
  <c r="P19" i="4" s="1"/>
  <c r="P11" i="4"/>
  <c r="R18" i="4"/>
  <c r="R11" i="4"/>
  <c r="O18" i="4"/>
  <c r="O11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E45" i="3"/>
  <c r="D45" i="3"/>
  <c r="D17" i="3"/>
  <c r="K34" i="2"/>
  <c r="J34" i="2"/>
  <c r="G28" i="2"/>
  <c r="G23" i="2"/>
  <c r="G37" i="2" s="1"/>
  <c r="G40" i="2" s="1"/>
  <c r="F23" i="2"/>
  <c r="E23" i="2"/>
  <c r="D23" i="2"/>
  <c r="R19" i="4" l="1"/>
  <c r="F19" i="4"/>
  <c r="J19" i="4"/>
  <c r="N19" i="4"/>
  <c r="C19" i="4"/>
  <c r="G19" i="4"/>
  <c r="K19" i="4"/>
  <c r="O19" i="4"/>
  <c r="D19" i="4"/>
  <c r="H19" i="4"/>
  <c r="L19" i="4"/>
  <c r="E19" i="4"/>
  <c r="I19" i="4"/>
  <c r="M19" i="4"/>
</calcChain>
</file>

<file path=xl/sharedStrings.xml><?xml version="1.0" encoding="utf-8"?>
<sst xmlns="http://schemas.openxmlformats.org/spreadsheetml/2006/main" count="141" uniqueCount="114">
  <si>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</si>
  <si>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</si>
  <si>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</si>
  <si>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</si>
  <si>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</si>
  <si>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</si>
  <si>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>Návrh příjmů  2005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</si>
  <si>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</si>
  <si>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</si>
  <si>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</si>
  <si>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</si>
  <si>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</si>
  <si>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</si>
  <si>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</si>
  <si>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</si>
  <si>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</si>
  <si>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</si>
  <si>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</si>
  <si>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</si>
  <si>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</si>
  <si>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</si>
  <si>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</si>
  <si>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</si>
  <si>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</si>
  <si>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</si>
  <si>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ostatní převody </t>
  </si>
  <si>
    <t xml:space="preserve">financování FV a daň z příjmu </t>
  </si>
  <si>
    <t xml:space="preserve">Celkem příjmy </t>
  </si>
  <si>
    <t>*</t>
  </si>
  <si>
    <t>dan z příjmu vrácená 9/2005</t>
  </si>
  <si>
    <t>záloha FV</t>
  </si>
  <si>
    <t xml:space="preserve">položky nevyrovnané - očekávaný příjem </t>
  </si>
  <si>
    <t xml:space="preserve">běžné </t>
  </si>
  <si>
    <t xml:space="preserve">investiční </t>
  </si>
  <si>
    <t>Převody z vlastních fondů VHČ  nebo FRR</t>
  </si>
  <si>
    <t>posílení na provozní výdaje</t>
  </si>
  <si>
    <t xml:space="preserve">posílení na investiční výdaje a velké opravy  </t>
  </si>
  <si>
    <t>Převody ze  zaměst.fondu</t>
  </si>
  <si>
    <t xml:space="preserve">příjmy celkem </t>
  </si>
  <si>
    <t xml:space="preserve">financování celkem </t>
  </si>
  <si>
    <t xml:space="preserve">konsolidace </t>
  </si>
  <si>
    <t xml:space="preserve">příjmy po konsolidaci </t>
  </si>
  <si>
    <t>Pozn.</t>
  </si>
  <si>
    <t>rozpočet je navržen jako nevyrovnaný</t>
  </si>
  <si>
    <t>o částky očekávaných příjmů v průběhu roku</t>
  </si>
  <si>
    <t>pro sestavení rozpočtu jsou kryty položkou 8115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</si>
  <si>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</si>
  <si>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</si>
  <si>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</si>
  <si>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Kapitola </t>
  </si>
  <si>
    <t>polož.</t>
  </si>
  <si>
    <t xml:space="preserve">Název kapitoly </t>
  </si>
  <si>
    <t xml:space="preserve">Běžné výdaje </t>
  </si>
  <si>
    <t xml:space="preserve">Kapitálové výdaje 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</si>
  <si>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</si>
  <si>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</si>
  <si>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</si>
  <si>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</si>
  <si>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</si>
  <si>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</si>
  <si>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</si>
  <si>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</si>
  <si>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</si>
  <si>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</si>
  <si>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</si>
  <si>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</si>
  <si>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</si>
  <si>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</si>
  <si>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</si>
  <si>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</si>
  <si>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</si>
  <si>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>sociílní pojištění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</si>
  <si>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</si>
  <si>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</si>
  <si>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</si>
  <si>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</si>
  <si>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</si>
  <si>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</si>
  <si>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</si>
  <si>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služby telekomunikací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</si>
  <si>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</si>
  <si>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</si>
  <si>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</si>
  <si>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</si>
  <si>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</si>
  <si>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</si>
  <si>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</si>
  <si>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 xml:space="preserve">vybavení úřadu 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</si>
  <si>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</si>
  <si>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</si>
  <si>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Popis</t>
  </si>
  <si>
    <t xml:space="preserve">Poznámka </t>
  </si>
  <si>
    <t>rozpočet</t>
  </si>
  <si>
    <t>skutečnost</t>
  </si>
  <si>
    <t>Výnosy</t>
  </si>
  <si>
    <t xml:space="preserve">pronájmy </t>
  </si>
  <si>
    <t xml:space="preserve">prodeje </t>
  </si>
  <si>
    <t>úroky</t>
  </si>
  <si>
    <t>včetně smluvnách pokut a úroků z prodlení</t>
  </si>
  <si>
    <t xml:space="preserve">jiné ostatní výnosy </t>
  </si>
  <si>
    <t>paušální energie, inzerce</t>
  </si>
  <si>
    <t xml:space="preserve">Celkem  </t>
  </si>
  <si>
    <t xml:space="preserve">Náklady </t>
  </si>
  <si>
    <t>materiál, opravy, pojištění, revize, úklid</t>
  </si>
  <si>
    <t>energie</t>
  </si>
  <si>
    <t>daň z převodu nemov., návrh na vklad, poplatky</t>
  </si>
  <si>
    <t xml:space="preserve">ostatní činnosti </t>
  </si>
  <si>
    <t>mzdové nákl., soc. a zdr. pojištění</t>
  </si>
  <si>
    <t xml:space="preserve">odpisy </t>
  </si>
  <si>
    <t xml:space="preserve">Celkem </t>
  </si>
  <si>
    <t>Hospodářský výsledek před zdaněním</t>
  </si>
  <si>
    <t>Plán hospodářské činnosti MČ Praha-Troja na rok 2022</t>
  </si>
  <si>
    <t>16. února 2022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</si>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</sst>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FF000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rgb="FF00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i/>
      <sz val="12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 applyBorder="1"/>
    <xf numFmtId="0" fontId="1" fillId="0" borderId="7" xfId="0" applyFont="1" applyBorder="1"/>
    <xf numFmtId="4" fontId="0" fillId="0" borderId="0" xfId="0" applyNumberForma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4" fontId="2" fillId="2" borderId="14" xfId="0" applyNumberFormat="1" applyFont="1" applyFill="1" applyBorder="1"/>
    <xf numFmtId="4" fontId="2" fillId="2" borderId="1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2" fillId="2" borderId="0" xfId="0" applyNumberFormat="1" applyFont="1" applyFill="1" applyBorder="1"/>
    <xf numFmtId="4" fontId="1" fillId="2" borderId="20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4" xfId="0" applyNumberFormat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Border="1"/>
    <xf numFmtId="0" fontId="3" fillId="0" borderId="7" xfId="0" applyFont="1" applyBorder="1"/>
    <xf numFmtId="0" fontId="3" fillId="0" borderId="27" xfId="0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0" fontId="1" fillId="0" borderId="8" xfId="0" applyFont="1" applyBorder="1" applyAlignment="1">
      <alignment horizontal="center"/>
    </xf>
    <xf numFmtId="0" fontId="4" fillId="2" borderId="1" xfId="0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/>
    <xf numFmtId="4" fontId="2" fillId="2" borderId="31" xfId="0" applyNumberFormat="1" applyFont="1" applyFill="1" applyBorder="1"/>
    <xf numFmtId="4" fontId="2" fillId="2" borderId="19" xfId="0" applyNumberFormat="1" applyFont="1" applyFill="1" applyBorder="1"/>
    <xf numFmtId="0" fontId="2" fillId="0" borderId="32" xfId="0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2" fillId="3" borderId="0" xfId="0" applyNumberFormat="1" applyFont="1" applyFill="1" applyBorder="1"/>
    <xf numFmtId="0" fontId="2" fillId="3" borderId="0" xfId="0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0" fillId="0" borderId="33" xfId="0" applyBorder="1"/>
    <xf numFmtId="0" fontId="0" fillId="0" borderId="27" xfId="0" applyBorder="1"/>
    <xf numFmtId="4" fontId="0" fillId="0" borderId="28" xfId="0" applyNumberForma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9" xfId="0" applyNumberFormat="1" applyBorder="1"/>
    <xf numFmtId="0" fontId="0" fillId="0" borderId="0" xfId="0" applyBorder="1"/>
    <xf numFmtId="4" fontId="0" fillId="0" borderId="29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27" xfId="0" applyBorder="1"/>
    <xf numFmtId="4" fontId="0" fillId="0" borderId="28" xfId="0" applyNumberFormat="1" applyBorder="1"/>
    <xf numFmtId="0" fontId="0" fillId="0" borderId="32" xfId="0" applyBorder="1"/>
    <xf numFmtId="0" fontId="2" fillId="0" borderId="3" xfId="0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0" fontId="5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5" fillId="0" borderId="0" xfId="0" applyFont="1" applyBorder="1"/>
    <xf numFmtId="0" fontId="7" fillId="0" borderId="34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/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5" xfId="0" applyFont="1" applyBorder="1"/>
    <xf numFmtId="0" fontId="10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5" fillId="0" borderId="49" xfId="0" applyFont="1" applyBorder="1"/>
    <xf numFmtId="0" fontId="5" fillId="0" borderId="47" xfId="0" applyFont="1" applyBorder="1"/>
    <xf numFmtId="0" fontId="5" fillId="0" borderId="50" xfId="0" applyFont="1" applyBorder="1"/>
    <xf numFmtId="0" fontId="5" fillId="0" borderId="51" xfId="0" applyFont="1" applyBorder="1"/>
    <xf numFmtId="0" fontId="11" fillId="0" borderId="49" xfId="0" applyFont="1" applyBorder="1"/>
    <xf numFmtId="0" fontId="11" fillId="0" borderId="48" xfId="0" applyFont="1" applyBorder="1"/>
    <xf numFmtId="0" fontId="11" fillId="0" borderId="47" xfId="0" applyFont="1" applyBorder="1"/>
    <xf numFmtId="4" fontId="0" fillId="0" borderId="26" xfId="0" applyNumberFormat="1" applyBorder="1"/>
    <xf numFmtId="0" fontId="12" fillId="0" borderId="52" xfId="0" applyFont="1" applyBorder="1"/>
    <xf numFmtId="4" fontId="13" fillId="0" borderId="53" xfId="0" applyNumberFormat="1" applyFont="1" applyBorder="1"/>
    <xf numFmtId="4" fontId="14" fillId="0" borderId="10" xfId="0" applyNumberFormat="1" applyFont="1" applyBorder="1"/>
    <xf numFmtId="4" fontId="14" fillId="0" borderId="53" xfId="0" applyNumberFormat="1" applyFont="1" applyBorder="1"/>
    <xf numFmtId="4" fontId="14" fillId="0" borderId="8" xfId="0" applyNumberFormat="1" applyFont="1" applyBorder="1"/>
    <xf numFmtId="4" fontId="14" fillId="0" borderId="54" xfId="0" applyNumberFormat="1" applyFont="1" applyBorder="1"/>
    <xf numFmtId="4" fontId="15" fillId="0" borderId="54" xfId="0" applyNumberFormat="1" applyFont="1" applyBorder="1"/>
    <xf numFmtId="4" fontId="15" fillId="0" borderId="10" xfId="0" applyNumberFormat="1" applyFont="1" applyBorder="1"/>
    <xf numFmtId="4" fontId="15" fillId="0" borderId="8" xfId="0" applyNumberFormat="1" applyFont="1" applyBorder="1"/>
    <xf numFmtId="4" fontId="16" fillId="0" borderId="10" xfId="0" applyNumberFormat="1" applyFont="1" applyBorder="1"/>
    <xf numFmtId="0" fontId="0" fillId="0" borderId="55" xfId="0" applyBorder="1"/>
    <xf numFmtId="0" fontId="12" fillId="0" borderId="52" xfId="0" applyFont="1" applyBorder="1" applyAlignment="1">
      <alignment wrapText="1"/>
    </xf>
    <xf numFmtId="0" fontId="17" fillId="0" borderId="55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4" fontId="14" fillId="0" borderId="57" xfId="0" applyNumberFormat="1" applyFont="1" applyBorder="1"/>
    <xf numFmtId="4" fontId="14" fillId="0" borderId="28" xfId="0" applyNumberFormat="1" applyFont="1" applyBorder="1"/>
    <xf numFmtId="4" fontId="14" fillId="0" borderId="59" xfId="0" applyNumberFormat="1" applyFont="1" applyBorder="1"/>
    <xf numFmtId="4" fontId="14" fillId="0" borderId="58" xfId="0" applyNumberFormat="1" applyFont="1" applyBorder="1"/>
    <xf numFmtId="4" fontId="15" fillId="0" borderId="59" xfId="0" applyNumberFormat="1" applyFont="1" applyBorder="1"/>
    <xf numFmtId="4" fontId="15" fillId="0" borderId="57" xfId="0" applyNumberFormat="1" applyFont="1" applyBorder="1"/>
    <xf numFmtId="4" fontId="15" fillId="0" borderId="60" xfId="0" applyNumberFormat="1" applyFont="1" applyBorder="1"/>
    <xf numFmtId="4" fontId="15" fillId="0" borderId="61" xfId="0" applyNumberFormat="1" applyFont="1" applyBorder="1"/>
    <xf numFmtId="4" fontId="16" fillId="0" borderId="57" xfId="0" applyNumberFormat="1" applyFont="1" applyBorder="1"/>
    <xf numFmtId="0" fontId="0" fillId="0" borderId="62" xfId="0" applyFont="1" applyBorder="1" applyAlignment="1">
      <alignment wrapText="1"/>
    </xf>
    <xf numFmtId="0" fontId="18" fillId="0" borderId="63" xfId="0" applyFont="1" applyBorder="1"/>
    <xf numFmtId="4" fontId="19" fillId="0" borderId="64" xfId="0" applyNumberFormat="1" applyFont="1" applyBorder="1"/>
    <xf numFmtId="4" fontId="7" fillId="0" borderId="5" xfId="0" applyNumberFormat="1" applyFont="1" applyBorder="1"/>
    <xf numFmtId="4" fontId="7" fillId="0" borderId="64" xfId="0" applyNumberFormat="1" applyFont="1" applyBorder="1"/>
    <xf numFmtId="4" fontId="7" fillId="0" borderId="3" xfId="0" applyNumberFormat="1" applyFont="1" applyBorder="1"/>
    <xf numFmtId="4" fontId="7" fillId="0" borderId="65" xfId="0" applyNumberFormat="1" applyFont="1" applyBorder="1"/>
    <xf numFmtId="4" fontId="20" fillId="0" borderId="65" xfId="0" applyNumberFormat="1" applyFont="1" applyBorder="1"/>
    <xf numFmtId="4" fontId="20" fillId="0" borderId="5" xfId="0" applyNumberFormat="1" applyFont="1" applyBorder="1"/>
    <xf numFmtId="4" fontId="20" fillId="0" borderId="3" xfId="0" applyNumberFormat="1" applyFont="1" applyBorder="1"/>
    <xf numFmtId="4" fontId="21" fillId="0" borderId="5" xfId="0" applyNumberFormat="1" applyFont="1" applyBorder="1"/>
    <xf numFmtId="0" fontId="2" fillId="0" borderId="66" xfId="0" applyFont="1" applyBorder="1"/>
    <xf numFmtId="0" fontId="22" fillId="0" borderId="46" xfId="0" applyFont="1" applyBorder="1"/>
    <xf numFmtId="0" fontId="13" fillId="0" borderId="48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24" xfId="0" applyFont="1" applyBorder="1"/>
    <xf numFmtId="0" fontId="14" fillId="0" borderId="49" xfId="0" applyFont="1" applyBorder="1"/>
    <xf numFmtId="0" fontId="15" fillId="0" borderId="49" xfId="0" applyFont="1" applyBorder="1"/>
    <xf numFmtId="0" fontId="15" fillId="0" borderId="47" xfId="0" applyFont="1" applyBorder="1"/>
    <xf numFmtId="0" fontId="15" fillId="0" borderId="67" xfId="0" applyFont="1" applyBorder="1"/>
    <xf numFmtId="0" fontId="15" fillId="0" borderId="19" xfId="0" applyFont="1" applyBorder="1"/>
    <xf numFmtId="0" fontId="13" fillId="0" borderId="49" xfId="0" applyFont="1" applyBorder="1"/>
    <xf numFmtId="0" fontId="16" fillId="0" borderId="47" xfId="0" applyFont="1" applyBorder="1"/>
    <xf numFmtId="0" fontId="0" fillId="0" borderId="26" xfId="0" applyBorder="1"/>
    <xf numFmtId="4" fontId="13" fillId="0" borderId="54" xfId="0" applyNumberFormat="1" applyFont="1" applyBorder="1"/>
    <xf numFmtId="0" fontId="23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wrapText="1"/>
    </xf>
    <xf numFmtId="4" fontId="19" fillId="0" borderId="65" xfId="0" applyNumberFormat="1" applyFont="1" applyBorder="1"/>
    <xf numFmtId="0" fontId="24" fillId="2" borderId="41" xfId="0" applyFont="1" applyFill="1" applyBorder="1" applyAlignment="1">
      <alignment wrapText="1"/>
    </xf>
    <xf numFmtId="4" fontId="22" fillId="2" borderId="15" xfId="0" applyNumberFormat="1" applyFont="1" applyFill="1" applyBorder="1" applyAlignment="1">
      <alignment vertical="center"/>
    </xf>
    <xf numFmtId="4" fontId="22" fillId="2" borderId="43" xfId="0" applyNumberFormat="1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vertical="center"/>
    </xf>
    <xf numFmtId="4" fontId="22" fillId="2" borderId="44" xfId="0" applyNumberFormat="1" applyFont="1" applyFill="1" applyBorder="1" applyAlignment="1">
      <alignment vertical="center"/>
    </xf>
    <xf numFmtId="4" fontId="25" fillId="2" borderId="44" xfId="0" applyNumberFormat="1" applyFont="1" applyFill="1" applyBorder="1" applyAlignment="1">
      <alignment vertical="center"/>
    </xf>
    <xf numFmtId="4" fontId="25" fillId="2" borderId="15" xfId="0" applyNumberFormat="1" applyFont="1" applyFill="1" applyBorder="1" applyAlignment="1">
      <alignment vertical="center"/>
    </xf>
    <xf numFmtId="4" fontId="25" fillId="2" borderId="12" xfId="0" applyNumberFormat="1" applyFont="1" applyFill="1" applyBorder="1" applyAlignment="1">
      <alignment vertical="center"/>
    </xf>
    <xf numFmtId="4" fontId="18" fillId="2" borderId="44" xfId="0" applyNumberFormat="1" applyFont="1" applyFill="1" applyBorder="1" applyAlignment="1">
      <alignment vertical="center"/>
    </xf>
    <xf numFmtId="4" fontId="18" fillId="2" borderId="43" xfId="0" applyNumberFormat="1" applyFont="1" applyFill="1" applyBorder="1" applyAlignment="1">
      <alignment vertical="center"/>
    </xf>
    <xf numFmtId="0" fontId="24" fillId="0" borderId="45" xfId="0" applyFont="1" applyBorder="1"/>
    <xf numFmtId="4" fontId="10" fillId="2" borderId="44" xfId="0" applyNumberFormat="1" applyFont="1" applyFill="1" applyBorder="1" applyAlignment="1">
      <alignment vertical="center"/>
    </xf>
    <xf numFmtId="4" fontId="10" fillId="2" borderId="4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8"/>
  <sheetViews>
    <sheetView topLeftCell="A5" zoomScaleNormal="100" workbookViewId="0">
      <selection activeCell="C13" sqref="C13"/>
    </sheetView>
  </sheetViews>
  <sheetFormatPr defaultColWidth="9" defaultRowHeight="12.75" x14ac:dyDescent="0.2"/>
  <sheetData>
    <row r="68" ht="27" customHeight="1" x14ac:dyDescent="0.2"/>
  </sheetData>
  <printOptions horizontalCentered="1"/>
  <pageMargins left="0.78749999999999998" right="0.78749999999999998" top="0.98402777777777795" bottom="0.98402777777777795" header="0.51180555555555496" footer="0.51180555555555496"/>
  <pageSetup paperSize="9" scale="68" orientation="portrait" horizontalDpi="300" verticalDpi="300"/>
  <headerFooter>
    <oddHeader>&amp;LMČ Praha Troja 
Úřad MČ
ekonomické oddělení&amp;C&amp;12Návrh rozpočtu výdajů 2005&amp;R&amp;D</oddHeader>
    <oddFooter>&amp;LIng. Kateřina Lusková
ekonomické oddělení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selection activeCell="G2" sqref="G2"/>
    </sheetView>
  </sheetViews>
  <sheetFormatPr defaultColWidth="9" defaultRowHeight="12.75" x14ac:dyDescent="0.2"/>
  <cols>
    <col min="1" max="1" width="6.5703125" customWidth="1"/>
    <col min="2" max="2" width="8.7109375" customWidth="1"/>
    <col min="3" max="3" width="45.7109375" customWidth="1"/>
    <col min="4" max="4" width="15.42578125" hidden="1" customWidth="1"/>
    <col min="5" max="6" width="12.7109375" hidden="1" customWidth="1"/>
    <col min="7" max="7" width="19.42578125" customWidth="1"/>
    <col min="8" max="8" width="12.7109375" customWidth="1"/>
  </cols>
  <sheetData>
    <row r="1" spans="1:7" x14ac:dyDescent="0.2">
      <c r="A1" s="1"/>
      <c r="B1" s="1"/>
      <c r="C1" s="2"/>
      <c r="D1" s="2"/>
      <c r="E1" s="2"/>
      <c r="F1" s="2"/>
      <c r="G1" s="2"/>
    </row>
    <row r="2" spans="1:7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x14ac:dyDescent="0.2">
      <c r="A3" s="8"/>
      <c r="B3" s="9">
        <v>1311</v>
      </c>
      <c r="C3" s="10" t="s">
        <v>7</v>
      </c>
      <c r="D3" s="11">
        <v>50000</v>
      </c>
      <c r="E3" s="11">
        <v>50000</v>
      </c>
      <c r="F3" s="12">
        <v>56420</v>
      </c>
      <c r="G3" s="11">
        <v>80000</v>
      </c>
    </row>
    <row r="4" spans="1:7" x14ac:dyDescent="0.2">
      <c r="A4" s="8"/>
      <c r="B4" s="9">
        <v>1341</v>
      </c>
      <c r="C4" s="10" t="s">
        <v>8</v>
      </c>
      <c r="D4" s="11">
        <v>15000</v>
      </c>
      <c r="E4" s="11">
        <v>15000</v>
      </c>
      <c r="F4" s="12">
        <v>16083.75</v>
      </c>
      <c r="G4" s="11">
        <v>24000</v>
      </c>
    </row>
    <row r="5" spans="1:7" x14ac:dyDescent="0.2">
      <c r="A5" s="8"/>
      <c r="B5" s="9">
        <v>1342</v>
      </c>
      <c r="C5" s="10" t="s">
        <v>9</v>
      </c>
      <c r="D5" s="11">
        <v>185000</v>
      </c>
      <c r="E5" s="11">
        <v>150000</v>
      </c>
      <c r="F5" s="12">
        <v>193417.5</v>
      </c>
      <c r="G5" s="11">
        <v>200000</v>
      </c>
    </row>
    <row r="6" spans="1:7" x14ac:dyDescent="0.2">
      <c r="A6" s="8"/>
      <c r="B6" s="9">
        <v>1343</v>
      </c>
      <c r="C6" s="10" t="s">
        <v>10</v>
      </c>
      <c r="D6" s="11">
        <v>75000</v>
      </c>
      <c r="E6" s="11">
        <v>75000</v>
      </c>
      <c r="F6" s="12">
        <v>129136</v>
      </c>
      <c r="G6" s="11">
        <v>100000</v>
      </c>
    </row>
    <row r="7" spans="1:7" x14ac:dyDescent="0.2">
      <c r="A7" s="8"/>
      <c r="B7" s="9">
        <v>1345</v>
      </c>
      <c r="C7" s="10" t="s">
        <v>11</v>
      </c>
      <c r="D7" s="11">
        <v>30000</v>
      </c>
      <c r="E7" s="11">
        <v>30000</v>
      </c>
      <c r="F7" s="12">
        <v>39088</v>
      </c>
      <c r="G7" s="11">
        <v>50000</v>
      </c>
    </row>
    <row r="8" spans="1:7" x14ac:dyDescent="0.2">
      <c r="A8" s="8"/>
      <c r="B8" s="9">
        <v>1511</v>
      </c>
      <c r="C8" s="10" t="s">
        <v>12</v>
      </c>
      <c r="D8" s="11">
        <v>600000</v>
      </c>
      <c r="E8" s="11">
        <v>600000</v>
      </c>
      <c r="F8" s="12">
        <v>669429</v>
      </c>
      <c r="G8" s="11">
        <v>450000</v>
      </c>
    </row>
    <row r="9" spans="1:7" x14ac:dyDescent="0.2">
      <c r="A9" s="8"/>
      <c r="B9" s="9">
        <v>4112</v>
      </c>
      <c r="C9" s="10" t="s">
        <v>13</v>
      </c>
      <c r="D9" s="11">
        <v>130000</v>
      </c>
      <c r="E9" s="11">
        <v>124500</v>
      </c>
      <c r="F9" s="12">
        <v>124500</v>
      </c>
      <c r="G9" s="11">
        <v>167000</v>
      </c>
    </row>
    <row r="10" spans="1:7" x14ac:dyDescent="0.2">
      <c r="A10" s="8"/>
      <c r="B10" s="9">
        <v>4111</v>
      </c>
      <c r="C10" s="10" t="s">
        <v>14</v>
      </c>
      <c r="D10" s="11">
        <v>0</v>
      </c>
      <c r="E10" s="11">
        <v>1400</v>
      </c>
      <c r="F10" s="12">
        <v>1400</v>
      </c>
      <c r="G10" s="11">
        <v>0</v>
      </c>
    </row>
    <row r="11" spans="1:7" x14ac:dyDescent="0.2">
      <c r="A11" s="8"/>
      <c r="B11" s="9">
        <v>4121</v>
      </c>
      <c r="C11" s="10" t="s">
        <v>15</v>
      </c>
      <c r="D11" s="11">
        <v>2944000</v>
      </c>
      <c r="E11" s="11">
        <v>3525000</v>
      </c>
      <c r="F11" s="12">
        <v>4887988.08</v>
      </c>
      <c r="G11" s="11">
        <v>2988000</v>
      </c>
    </row>
    <row r="12" spans="1:7" x14ac:dyDescent="0.2">
      <c r="A12" s="8">
        <v>3111</v>
      </c>
      <c r="B12" s="9">
        <v>2111</v>
      </c>
      <c r="C12" s="10" t="s">
        <v>16</v>
      </c>
      <c r="D12" s="11">
        <v>140000</v>
      </c>
      <c r="E12" s="11">
        <v>140000</v>
      </c>
      <c r="F12" s="12">
        <v>145543</v>
      </c>
      <c r="G12" s="11">
        <v>0</v>
      </c>
    </row>
    <row r="13" spans="1:7" x14ac:dyDescent="0.2">
      <c r="A13" s="8">
        <v>3113</v>
      </c>
      <c r="B13" s="9">
        <v>2111</v>
      </c>
      <c r="C13" s="10" t="s">
        <v>17</v>
      </c>
      <c r="D13" s="11">
        <v>34000</v>
      </c>
      <c r="E13" s="11">
        <v>34000</v>
      </c>
      <c r="F13" s="12">
        <v>49047</v>
      </c>
      <c r="G13" s="11">
        <v>0</v>
      </c>
    </row>
    <row r="14" spans="1:7" x14ac:dyDescent="0.2">
      <c r="A14" s="8">
        <v>6171</v>
      </c>
      <c r="B14" s="9">
        <v>2111</v>
      </c>
      <c r="C14" s="10" t="s">
        <v>18</v>
      </c>
      <c r="D14" s="11">
        <v>5000</v>
      </c>
      <c r="E14" s="11">
        <v>40000</v>
      </c>
      <c r="F14" s="12">
        <v>37079</v>
      </c>
      <c r="G14" s="11">
        <v>0</v>
      </c>
    </row>
    <row r="15" spans="1:7" x14ac:dyDescent="0.2">
      <c r="A15" s="8">
        <v>6171</v>
      </c>
      <c r="B15" s="9">
        <v>2141</v>
      </c>
      <c r="C15" s="10" t="s">
        <v>19</v>
      </c>
      <c r="D15" s="11">
        <v>240000</v>
      </c>
      <c r="E15" s="11">
        <v>240000</v>
      </c>
      <c r="F15" s="12">
        <v>300438.28000000003</v>
      </c>
      <c r="G15" s="11">
        <v>270000</v>
      </c>
    </row>
    <row r="16" spans="1:7" x14ac:dyDescent="0.2">
      <c r="A16" s="8">
        <v>6171</v>
      </c>
      <c r="B16" s="9">
        <v>2329</v>
      </c>
      <c r="C16" s="10" t="s">
        <v>20</v>
      </c>
      <c r="D16" s="11">
        <v>5000</v>
      </c>
      <c r="E16" s="11">
        <v>5000</v>
      </c>
      <c r="F16" s="12">
        <v>276140</v>
      </c>
      <c r="G16" s="11">
        <v>0</v>
      </c>
    </row>
    <row r="17" spans="1:11" x14ac:dyDescent="0.2">
      <c r="A17" s="9"/>
      <c r="B17" s="9">
        <v>2321</v>
      </c>
      <c r="C17" s="10" t="s">
        <v>21</v>
      </c>
      <c r="D17" s="11">
        <v>0</v>
      </c>
      <c r="E17" s="11">
        <v>95600</v>
      </c>
      <c r="F17" s="12">
        <v>95536.5</v>
      </c>
      <c r="G17" s="11">
        <v>0</v>
      </c>
    </row>
    <row r="18" spans="1:11" x14ac:dyDescent="0.2">
      <c r="A18" s="9"/>
      <c r="B18" s="9">
        <v>2322</v>
      </c>
      <c r="C18" s="10" t="s">
        <v>22</v>
      </c>
      <c r="D18" s="11">
        <v>0</v>
      </c>
      <c r="E18" s="11">
        <v>0</v>
      </c>
      <c r="F18" s="12">
        <v>4200</v>
      </c>
      <c r="G18" s="11">
        <v>0</v>
      </c>
    </row>
    <row r="19" spans="1:11" x14ac:dyDescent="0.2">
      <c r="A19" s="9"/>
      <c r="B19" s="9">
        <v>2221</v>
      </c>
      <c r="C19" s="10" t="s">
        <v>23</v>
      </c>
      <c r="D19" s="11"/>
      <c r="E19" s="11">
        <v>871400</v>
      </c>
      <c r="F19" s="12">
        <v>871395</v>
      </c>
      <c r="G19" s="11">
        <v>0</v>
      </c>
    </row>
    <row r="20" spans="1:11" x14ac:dyDescent="0.2">
      <c r="A20" s="9"/>
      <c r="B20" s="9">
        <v>4221</v>
      </c>
      <c r="C20" s="13" t="s">
        <v>24</v>
      </c>
      <c r="D20" s="14"/>
      <c r="E20" s="14">
        <v>2000000</v>
      </c>
      <c r="F20" s="15">
        <v>2000000</v>
      </c>
      <c r="G20" s="11">
        <v>0</v>
      </c>
      <c r="H20" s="16"/>
    </row>
    <row r="21" spans="1:11" x14ac:dyDescent="0.2">
      <c r="A21" s="9"/>
      <c r="B21" s="9">
        <v>4139</v>
      </c>
      <c r="C21" s="13" t="s">
        <v>25</v>
      </c>
      <c r="D21" s="14"/>
      <c r="E21" s="14"/>
      <c r="F21" s="15"/>
      <c r="G21" s="11">
        <v>0</v>
      </c>
    </row>
    <row r="22" spans="1:11" x14ac:dyDescent="0.2">
      <c r="A22" s="9"/>
      <c r="B22" s="9">
        <v>8115</v>
      </c>
      <c r="C22" s="17" t="s">
        <v>26</v>
      </c>
      <c r="D22" s="14"/>
      <c r="E22" s="14"/>
      <c r="F22" s="15"/>
      <c r="G22" s="11">
        <v>0</v>
      </c>
      <c r="H22" s="18"/>
    </row>
    <row r="23" spans="1:11" x14ac:dyDescent="0.2">
      <c r="A23" s="19"/>
      <c r="B23" s="20"/>
      <c r="C23" s="21" t="s">
        <v>27</v>
      </c>
      <c r="D23" s="22">
        <f>SUM(D3:D18)</f>
        <v>4453000</v>
      </c>
      <c r="E23" s="22">
        <f>SUM(E3:E20)</f>
        <v>7996900</v>
      </c>
      <c r="F23" s="23">
        <f>SUM(F3:F20)</f>
        <v>9896841.1099999994</v>
      </c>
      <c r="G23" s="22">
        <f>SUM(G3:G22)</f>
        <v>4329000</v>
      </c>
    </row>
    <row r="24" spans="1:11" x14ac:dyDescent="0.2">
      <c r="A24" s="3"/>
      <c r="B24" s="24"/>
      <c r="C24" s="25"/>
      <c r="D24" s="6"/>
      <c r="E24" s="26"/>
      <c r="F24" s="7"/>
      <c r="G24" s="6"/>
    </row>
    <row r="25" spans="1:11" x14ac:dyDescent="0.2">
      <c r="A25" s="27" t="s">
        <v>28</v>
      </c>
      <c r="B25" s="28">
        <v>8115</v>
      </c>
      <c r="C25" s="29" t="s">
        <v>29</v>
      </c>
      <c r="D25" s="30"/>
      <c r="E25" s="31"/>
      <c r="F25" s="32"/>
      <c r="G25" s="33">
        <v>2036680</v>
      </c>
      <c r="H25" s="18">
        <v>2036680</v>
      </c>
    </row>
    <row r="26" spans="1:11" x14ac:dyDescent="0.2">
      <c r="A26" s="27" t="s">
        <v>28</v>
      </c>
      <c r="B26" s="28">
        <v>8115</v>
      </c>
      <c r="C26" s="29" t="s">
        <v>30</v>
      </c>
      <c r="D26" s="30"/>
      <c r="E26" s="31"/>
      <c r="F26" s="32"/>
      <c r="G26" s="33">
        <v>460</v>
      </c>
      <c r="H26" s="18">
        <v>460</v>
      </c>
    </row>
    <row r="27" spans="1:11" x14ac:dyDescent="0.2">
      <c r="A27" s="27"/>
      <c r="B27" s="28"/>
      <c r="C27" s="29" t="s">
        <v>31</v>
      </c>
      <c r="D27" s="30"/>
      <c r="E27" s="31"/>
      <c r="F27" s="32"/>
      <c r="G27" s="30">
        <v>2419955</v>
      </c>
      <c r="H27" s="18">
        <v>2419955</v>
      </c>
    </row>
    <row r="28" spans="1:11" x14ac:dyDescent="0.2">
      <c r="A28" s="3"/>
      <c r="B28" s="4"/>
      <c r="C28" s="5"/>
      <c r="D28" s="6"/>
      <c r="E28" s="26"/>
      <c r="F28" s="7"/>
      <c r="G28" s="6">
        <f>SUM(G25:G27)</f>
        <v>4457095</v>
      </c>
      <c r="H28" s="18"/>
      <c r="J28" t="s">
        <v>32</v>
      </c>
      <c r="K28" t="s">
        <v>33</v>
      </c>
    </row>
    <row r="29" spans="1:11" x14ac:dyDescent="0.2">
      <c r="A29" s="34"/>
      <c r="B29" s="35"/>
      <c r="C29" s="36"/>
      <c r="D29" s="37">
        <v>0</v>
      </c>
      <c r="E29" s="38">
        <v>4000000</v>
      </c>
      <c r="F29" s="39">
        <v>4000000</v>
      </c>
      <c r="G29" s="37"/>
      <c r="J29">
        <v>11081268</v>
      </c>
      <c r="K29">
        <v>11385687</v>
      </c>
    </row>
    <row r="30" spans="1:11" x14ac:dyDescent="0.2">
      <c r="A30" s="9"/>
      <c r="B30" s="40"/>
      <c r="C30" s="40"/>
      <c r="D30" s="14"/>
      <c r="E30" s="14">
        <v>225000</v>
      </c>
      <c r="F30" s="15">
        <v>219854.3</v>
      </c>
      <c r="G30" s="11"/>
      <c r="J30">
        <v>-2176268</v>
      </c>
      <c r="K30">
        <v>-79650</v>
      </c>
    </row>
    <row r="31" spans="1:11" x14ac:dyDescent="0.2">
      <c r="A31" s="9"/>
      <c r="B31" s="41">
        <v>4131</v>
      </c>
      <c r="C31" s="42" t="s">
        <v>34</v>
      </c>
      <c r="D31" s="43">
        <v>7764000</v>
      </c>
      <c r="E31" s="43">
        <v>10892600</v>
      </c>
      <c r="F31" s="44">
        <v>9592000</v>
      </c>
      <c r="G31" s="45"/>
      <c r="H31" s="46"/>
      <c r="J31">
        <v>-2036680</v>
      </c>
      <c r="K31">
        <v>-68610</v>
      </c>
    </row>
    <row r="32" spans="1:11" x14ac:dyDescent="0.2">
      <c r="A32" s="9"/>
      <c r="B32" s="9"/>
      <c r="C32" s="47" t="s">
        <v>35</v>
      </c>
      <c r="D32" s="14"/>
      <c r="E32" s="14"/>
      <c r="F32" s="15"/>
      <c r="G32" s="45">
        <v>2593460</v>
      </c>
      <c r="H32">
        <v>4329000</v>
      </c>
      <c r="J32">
        <v>-4329000</v>
      </c>
      <c r="K32">
        <v>-36340</v>
      </c>
    </row>
    <row r="33" spans="1:11" x14ac:dyDescent="0.2">
      <c r="A33" s="9"/>
      <c r="B33" s="9"/>
      <c r="C33" s="47" t="s">
        <v>36</v>
      </c>
      <c r="D33" s="14"/>
      <c r="E33" s="14"/>
      <c r="F33" s="15"/>
      <c r="G33" s="45">
        <v>11142000</v>
      </c>
      <c r="J33">
        <v>-460</v>
      </c>
      <c r="K33">
        <v>-59087</v>
      </c>
    </row>
    <row r="34" spans="1:11" x14ac:dyDescent="0.2">
      <c r="A34" s="9"/>
      <c r="B34" s="41">
        <v>4139</v>
      </c>
      <c r="C34" s="42" t="s">
        <v>37</v>
      </c>
      <c r="D34" s="14"/>
      <c r="E34" s="14"/>
      <c r="F34" s="15"/>
      <c r="G34" s="45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11" x14ac:dyDescent="0.2">
      <c r="A35" s="9"/>
      <c r="B35" s="41"/>
      <c r="C35" s="42"/>
      <c r="D35" s="14"/>
      <c r="E35" s="14"/>
      <c r="F35" s="15"/>
      <c r="G35" s="45"/>
    </row>
    <row r="36" spans="1:11" x14ac:dyDescent="0.2">
      <c r="A36" s="9"/>
      <c r="B36" s="41"/>
      <c r="C36" s="48"/>
      <c r="D36" s="49"/>
      <c r="E36" s="49"/>
      <c r="F36" s="50"/>
      <c r="G36" s="51"/>
    </row>
    <row r="37" spans="1:11" ht="15.75" x14ac:dyDescent="0.25">
      <c r="A37" s="9"/>
      <c r="B37" s="52"/>
      <c r="C37" s="53" t="s">
        <v>38</v>
      </c>
      <c r="D37" s="54"/>
      <c r="E37" s="54"/>
      <c r="F37" s="55"/>
      <c r="G37" s="56">
        <f>SUM(G23+G28+G32+G33+G34)</f>
        <v>22691555</v>
      </c>
    </row>
    <row r="38" spans="1:11" x14ac:dyDescent="0.2">
      <c r="A38" s="9"/>
      <c r="B38" s="52"/>
      <c r="C38" s="57" t="s">
        <v>39</v>
      </c>
      <c r="D38" s="58"/>
      <c r="E38" s="58"/>
      <c r="F38" s="59"/>
      <c r="G38" s="60"/>
    </row>
    <row r="39" spans="1:11" x14ac:dyDescent="0.2">
      <c r="A39" s="27"/>
      <c r="B39" s="61"/>
      <c r="C39" s="62" t="s">
        <v>40</v>
      </c>
      <c r="D39" s="30"/>
      <c r="E39" s="63"/>
      <c r="F39" s="64"/>
      <c r="G39" s="22">
        <v>-224600</v>
      </c>
      <c r="H39">
        <v>170000</v>
      </c>
    </row>
    <row r="40" spans="1:11" x14ac:dyDescent="0.2">
      <c r="A40" s="3"/>
      <c r="B40" s="24"/>
      <c r="C40" s="65" t="s">
        <v>41</v>
      </c>
      <c r="D40" s="66"/>
      <c r="E40" s="66"/>
      <c r="F40" s="67"/>
      <c r="G40" s="6">
        <f>SUM(G37:G39)</f>
        <v>22466955</v>
      </c>
    </row>
    <row r="41" spans="1:11" x14ac:dyDescent="0.2">
      <c r="A41" s="68"/>
      <c r="B41" s="68"/>
      <c r="C41" s="69"/>
      <c r="D41" s="32"/>
      <c r="E41" s="32"/>
      <c r="F41" s="32"/>
      <c r="G41" s="32"/>
    </row>
    <row r="42" spans="1:11" x14ac:dyDescent="0.2">
      <c r="A42" s="68"/>
      <c r="B42" s="68"/>
      <c r="C42" s="69"/>
      <c r="D42" s="32"/>
      <c r="E42" s="32"/>
      <c r="F42" s="32"/>
      <c r="G42" s="32"/>
    </row>
    <row r="43" spans="1:11" x14ac:dyDescent="0.2">
      <c r="A43" s="70" t="s">
        <v>42</v>
      </c>
      <c r="B43" s="70" t="s">
        <v>28</v>
      </c>
      <c r="C43" s="71" t="s">
        <v>43</v>
      </c>
      <c r="D43" s="72"/>
      <c r="E43" s="72"/>
      <c r="F43" s="72"/>
      <c r="G43" s="72"/>
    </row>
    <row r="44" spans="1:11" x14ac:dyDescent="0.2">
      <c r="A44" s="70"/>
      <c r="B44" s="70"/>
      <c r="C44" s="71" t="s">
        <v>44</v>
      </c>
      <c r="D44" s="72"/>
      <c r="E44" s="72"/>
      <c r="F44" s="72"/>
      <c r="G44" s="72"/>
    </row>
    <row r="45" spans="1:11" x14ac:dyDescent="0.2">
      <c r="A45" s="70"/>
      <c r="B45" s="70" t="s">
        <v>28</v>
      </c>
      <c r="C45" s="73" t="s">
        <v>45</v>
      </c>
      <c r="D45" s="72"/>
      <c r="E45" s="72"/>
      <c r="F45" s="72"/>
      <c r="G45" s="72"/>
    </row>
    <row r="46" spans="1:11" x14ac:dyDescent="0.2">
      <c r="A46" s="1"/>
      <c r="B46" s="1" t="s">
        <v>28</v>
      </c>
      <c r="C46" s="2" t="s">
        <v>46</v>
      </c>
      <c r="D46" s="2"/>
      <c r="E46" s="2"/>
      <c r="F46" s="2"/>
      <c r="G46" s="2"/>
    </row>
    <row r="47" spans="1:11" x14ac:dyDescent="0.2">
      <c r="A47" s="1"/>
      <c r="B47" s="1"/>
      <c r="C47" s="71" t="s">
        <v>47</v>
      </c>
      <c r="D47" s="2"/>
      <c r="E47" s="2"/>
      <c r="F47" s="2"/>
      <c r="G47" s="2"/>
    </row>
    <row r="48" spans="1:11" x14ac:dyDescent="0.2">
      <c r="A48" s="1"/>
      <c r="B48" s="1"/>
      <c r="C48" s="71" t="s">
        <v>48</v>
      </c>
      <c r="D48" s="2"/>
      <c r="E48" s="2"/>
      <c r="F48" s="2"/>
      <c r="G48" s="2"/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
Úřad MČ 
ekonomické odděleni &amp;C&amp;14Návrh rozpočtu příjmů 2005&amp;R&amp;D</oddHeader>
    <oddFooter>&amp;L&amp;8Ing.Kateřina Lusková 
ekonomické oddělení&amp;10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topLeftCell="A22" zoomScaleNormal="100" workbookViewId="0">
      <selection activeCell="F35" sqref="F35"/>
    </sheetView>
  </sheetViews>
  <sheetFormatPr defaultColWidth="9" defaultRowHeight="12.75" x14ac:dyDescent="0.2"/>
  <cols>
    <col min="3" max="3" width="24.140625" customWidth="1"/>
    <col min="4" max="4" width="14" customWidth="1"/>
    <col min="5" max="5" width="18.140625" customWidth="1"/>
  </cols>
  <sheetData>
    <row r="1" spans="1:5" x14ac:dyDescent="0.2">
      <c r="A1" s="74" t="s">
        <v>49</v>
      </c>
      <c r="B1" s="75" t="s">
        <v>50</v>
      </c>
      <c r="C1" s="76" t="s">
        <v>51</v>
      </c>
      <c r="D1" s="5" t="s">
        <v>52</v>
      </c>
      <c r="E1" s="77" t="s">
        <v>53</v>
      </c>
    </row>
    <row r="2" spans="1:5" x14ac:dyDescent="0.2">
      <c r="A2" s="78">
        <v>900</v>
      </c>
      <c r="B2" s="79"/>
      <c r="C2" s="79"/>
      <c r="D2" s="80"/>
      <c r="E2" s="81"/>
    </row>
    <row r="3" spans="1:5" x14ac:dyDescent="0.2">
      <c r="A3" s="82">
        <v>6112</v>
      </c>
      <c r="B3" s="40">
        <v>5023</v>
      </c>
      <c r="C3" s="40" t="s">
        <v>54</v>
      </c>
      <c r="D3" s="83">
        <v>670000</v>
      </c>
      <c r="E3" s="84"/>
    </row>
    <row r="4" spans="1:5" x14ac:dyDescent="0.2">
      <c r="A4" s="82">
        <v>6112</v>
      </c>
      <c r="B4" s="40">
        <v>5031</v>
      </c>
      <c r="C4" s="40" t="s">
        <v>55</v>
      </c>
      <c r="D4" s="83">
        <v>130000</v>
      </c>
      <c r="E4" s="84"/>
    </row>
    <row r="5" spans="1:5" x14ac:dyDescent="0.2">
      <c r="A5" s="82">
        <v>6112</v>
      </c>
      <c r="B5" s="40">
        <v>5032</v>
      </c>
      <c r="C5" s="40" t="s">
        <v>56</v>
      </c>
      <c r="D5" s="83">
        <v>105000</v>
      </c>
      <c r="E5" s="84"/>
    </row>
    <row r="6" spans="1:5" x14ac:dyDescent="0.2">
      <c r="A6" s="82">
        <v>6112</v>
      </c>
      <c r="B6" s="40">
        <v>5137</v>
      </c>
      <c r="C6" s="40" t="s">
        <v>57</v>
      </c>
      <c r="D6" s="83">
        <v>20000</v>
      </c>
      <c r="E6" s="84"/>
    </row>
    <row r="7" spans="1:5" x14ac:dyDescent="0.2">
      <c r="A7" s="82">
        <v>6112</v>
      </c>
      <c r="B7" s="40">
        <v>5139</v>
      </c>
      <c r="C7" s="40" t="s">
        <v>58</v>
      </c>
      <c r="D7" s="83">
        <v>40000</v>
      </c>
      <c r="E7" s="84"/>
    </row>
    <row r="8" spans="1:5" x14ac:dyDescent="0.2">
      <c r="A8" s="82">
        <v>6112</v>
      </c>
      <c r="B8" s="40">
        <v>5156</v>
      </c>
      <c r="C8" s="40" t="s">
        <v>59</v>
      </c>
      <c r="D8" s="83">
        <v>15000</v>
      </c>
      <c r="E8" s="84"/>
    </row>
    <row r="9" spans="1:5" x14ac:dyDescent="0.2">
      <c r="A9" s="82">
        <v>6112</v>
      </c>
      <c r="B9" s="40">
        <v>5162</v>
      </c>
      <c r="C9" s="40" t="s">
        <v>60</v>
      </c>
      <c r="D9" s="83">
        <v>25000</v>
      </c>
      <c r="E9" s="84"/>
    </row>
    <row r="10" spans="1:5" x14ac:dyDescent="0.2">
      <c r="A10" s="82">
        <v>6112</v>
      </c>
      <c r="B10" s="40">
        <v>5163</v>
      </c>
      <c r="C10" s="40" t="s">
        <v>61</v>
      </c>
      <c r="D10" s="83">
        <v>15000</v>
      </c>
      <c r="E10" s="84"/>
    </row>
    <row r="11" spans="1:5" x14ac:dyDescent="0.2">
      <c r="A11" s="82">
        <v>6112</v>
      </c>
      <c r="B11" s="40">
        <v>5169</v>
      </c>
      <c r="C11" s="40" t="s">
        <v>62</v>
      </c>
      <c r="D11" s="83">
        <v>10000</v>
      </c>
      <c r="E11" s="84"/>
    </row>
    <row r="12" spans="1:5" x14ac:dyDescent="0.2">
      <c r="A12" s="82">
        <v>6112</v>
      </c>
      <c r="B12" s="40">
        <v>5171</v>
      </c>
      <c r="C12" s="40" t="s">
        <v>63</v>
      </c>
      <c r="D12" s="83">
        <v>34000</v>
      </c>
      <c r="E12" s="84"/>
    </row>
    <row r="13" spans="1:5" x14ac:dyDescent="0.2">
      <c r="A13" s="82">
        <v>6112</v>
      </c>
      <c r="B13" s="40">
        <v>5173</v>
      </c>
      <c r="C13" s="40" t="s">
        <v>64</v>
      </c>
      <c r="D13" s="83">
        <v>5000</v>
      </c>
      <c r="E13" s="84"/>
    </row>
    <row r="14" spans="1:5" x14ac:dyDescent="0.2">
      <c r="A14" s="82">
        <v>6112</v>
      </c>
      <c r="B14" s="40">
        <v>5175</v>
      </c>
      <c r="C14" s="40" t="s">
        <v>65</v>
      </c>
      <c r="D14" s="83">
        <v>2000</v>
      </c>
      <c r="E14" s="84"/>
    </row>
    <row r="15" spans="1:5" x14ac:dyDescent="0.2">
      <c r="A15" s="82">
        <v>6112</v>
      </c>
      <c r="B15" s="40">
        <v>5194</v>
      </c>
      <c r="C15" s="40" t="s">
        <v>66</v>
      </c>
      <c r="D15" s="83">
        <v>3000</v>
      </c>
      <c r="E15" s="84"/>
    </row>
    <row r="16" spans="1:5" x14ac:dyDescent="0.2">
      <c r="A16" s="85">
        <v>6112</v>
      </c>
      <c r="B16" s="86">
        <v>5392</v>
      </c>
      <c r="C16" s="86" t="s">
        <v>67</v>
      </c>
      <c r="D16" s="87">
        <v>1000</v>
      </c>
      <c r="E16" s="88"/>
    </row>
    <row r="17" spans="1:5" x14ac:dyDescent="0.2">
      <c r="A17" s="89">
        <v>6112</v>
      </c>
      <c r="B17" s="90"/>
      <c r="C17" s="91" t="s">
        <v>68</v>
      </c>
      <c r="D17" s="92">
        <f>SUM(D3:D16)</f>
        <v>1075000</v>
      </c>
      <c r="E17" s="93"/>
    </row>
    <row r="18" spans="1:5" x14ac:dyDescent="0.2">
      <c r="A18" s="78">
        <v>900</v>
      </c>
      <c r="B18" s="79"/>
      <c r="C18" s="79"/>
      <c r="D18" s="94"/>
      <c r="E18" s="95"/>
    </row>
    <row r="19" spans="1:5" x14ac:dyDescent="0.2">
      <c r="A19" s="82">
        <v>6171</v>
      </c>
      <c r="B19" s="40">
        <v>5011</v>
      </c>
      <c r="C19" s="40" t="s">
        <v>69</v>
      </c>
      <c r="D19" s="83">
        <v>1900000</v>
      </c>
      <c r="E19" s="96"/>
    </row>
    <row r="20" spans="1:5" x14ac:dyDescent="0.2">
      <c r="A20" s="82">
        <v>6171</v>
      </c>
      <c r="B20" s="40">
        <v>5021</v>
      </c>
      <c r="C20" s="40" t="s">
        <v>70</v>
      </c>
      <c r="D20" s="83">
        <v>25000</v>
      </c>
      <c r="E20" s="96"/>
    </row>
    <row r="21" spans="1:5" x14ac:dyDescent="0.2">
      <c r="A21" s="82">
        <v>6171</v>
      </c>
      <c r="B21" s="40">
        <v>5031</v>
      </c>
      <c r="C21" s="40" t="s">
        <v>71</v>
      </c>
      <c r="D21" s="83">
        <v>465000</v>
      </c>
      <c r="E21" s="96"/>
    </row>
    <row r="22" spans="1:5" x14ac:dyDescent="0.2">
      <c r="A22" s="82">
        <v>6171</v>
      </c>
      <c r="B22" s="40">
        <v>5032</v>
      </c>
      <c r="C22" s="40" t="s">
        <v>72</v>
      </c>
      <c r="D22" s="83">
        <v>200000</v>
      </c>
      <c r="E22" s="96"/>
    </row>
    <row r="23" spans="1:5" x14ac:dyDescent="0.2">
      <c r="A23" s="82">
        <v>6171</v>
      </c>
      <c r="B23" s="40">
        <v>5132</v>
      </c>
      <c r="C23" s="40" t="s">
        <v>73</v>
      </c>
      <c r="D23" s="83">
        <v>2000</v>
      </c>
      <c r="E23" s="96"/>
    </row>
    <row r="24" spans="1:5" x14ac:dyDescent="0.2">
      <c r="A24" s="82">
        <v>6171</v>
      </c>
      <c r="B24" s="40">
        <v>5136</v>
      </c>
      <c r="C24" s="40" t="s">
        <v>74</v>
      </c>
      <c r="D24" s="83">
        <v>20000</v>
      </c>
      <c r="E24" s="96"/>
    </row>
    <row r="25" spans="1:5" x14ac:dyDescent="0.2">
      <c r="A25" s="82">
        <v>6171</v>
      </c>
      <c r="B25" s="40">
        <v>5137</v>
      </c>
      <c r="C25" s="40" t="s">
        <v>57</v>
      </c>
      <c r="D25" s="83">
        <v>500000</v>
      </c>
      <c r="E25" s="96"/>
    </row>
    <row r="26" spans="1:5" x14ac:dyDescent="0.2">
      <c r="A26" s="82">
        <v>6171</v>
      </c>
      <c r="B26" s="40">
        <v>5139</v>
      </c>
      <c r="C26" s="40" t="s">
        <v>58</v>
      </c>
      <c r="D26" s="83">
        <v>100000</v>
      </c>
      <c r="E26" s="96"/>
    </row>
    <row r="27" spans="1:5" x14ac:dyDescent="0.2">
      <c r="A27" s="82">
        <v>6171</v>
      </c>
      <c r="B27" s="40">
        <v>5151</v>
      </c>
      <c r="C27" s="40" t="s">
        <v>75</v>
      </c>
      <c r="D27" s="83">
        <v>15000</v>
      </c>
      <c r="E27" s="96"/>
    </row>
    <row r="28" spans="1:5" x14ac:dyDescent="0.2">
      <c r="A28" s="82">
        <v>6171</v>
      </c>
      <c r="B28" s="40">
        <v>5153</v>
      </c>
      <c r="C28" s="40" t="s">
        <v>76</v>
      </c>
      <c r="D28" s="83">
        <v>200000</v>
      </c>
      <c r="E28" s="96"/>
    </row>
    <row r="29" spans="1:5" x14ac:dyDescent="0.2">
      <c r="A29" s="82">
        <v>6171</v>
      </c>
      <c r="B29" s="40">
        <v>5154</v>
      </c>
      <c r="C29" s="40" t="s">
        <v>77</v>
      </c>
      <c r="D29" s="83">
        <v>75000</v>
      </c>
      <c r="E29" s="96"/>
    </row>
    <row r="30" spans="1:5" x14ac:dyDescent="0.2">
      <c r="A30" s="82">
        <v>6171</v>
      </c>
      <c r="B30" s="40">
        <v>5161</v>
      </c>
      <c r="C30" s="40" t="s">
        <v>78</v>
      </c>
      <c r="D30" s="83">
        <v>15000</v>
      </c>
      <c r="E30" s="96"/>
    </row>
    <row r="31" spans="1:5" x14ac:dyDescent="0.2">
      <c r="A31" s="82">
        <v>6171</v>
      </c>
      <c r="B31" s="40">
        <v>5162</v>
      </c>
      <c r="C31" s="40" t="s">
        <v>79</v>
      </c>
      <c r="D31" s="83">
        <v>150000</v>
      </c>
      <c r="E31" s="96"/>
    </row>
    <row r="32" spans="1:5" x14ac:dyDescent="0.2">
      <c r="A32" s="82">
        <v>6171</v>
      </c>
      <c r="B32" s="40">
        <v>5163</v>
      </c>
      <c r="C32" s="40" t="s">
        <v>61</v>
      </c>
      <c r="D32" s="83">
        <v>30000</v>
      </c>
      <c r="E32" s="96"/>
    </row>
    <row r="33" spans="1:6" x14ac:dyDescent="0.2">
      <c r="A33" s="82">
        <v>6171</v>
      </c>
      <c r="B33" s="40">
        <v>5166</v>
      </c>
      <c r="C33" s="40" t="s">
        <v>80</v>
      </c>
      <c r="D33" s="83">
        <v>130000</v>
      </c>
      <c r="E33" s="96"/>
    </row>
    <row r="34" spans="1:6" x14ac:dyDescent="0.2">
      <c r="A34" s="82">
        <v>6171</v>
      </c>
      <c r="B34" s="40">
        <v>5167</v>
      </c>
      <c r="C34" s="40" t="s">
        <v>81</v>
      </c>
      <c r="D34" s="83">
        <v>20000</v>
      </c>
      <c r="E34" s="96"/>
    </row>
    <row r="35" spans="1:6" x14ac:dyDescent="0.2">
      <c r="A35" s="82">
        <v>6171</v>
      </c>
      <c r="B35" s="40">
        <v>5169</v>
      </c>
      <c r="C35" s="40" t="s">
        <v>82</v>
      </c>
      <c r="D35" s="83">
        <v>250000</v>
      </c>
      <c r="E35" s="96"/>
      <c r="F35" s="97"/>
    </row>
    <row r="36" spans="1:6" x14ac:dyDescent="0.2">
      <c r="A36" s="82">
        <v>6171</v>
      </c>
      <c r="B36" s="86">
        <v>5171</v>
      </c>
      <c r="C36" s="86" t="s">
        <v>63</v>
      </c>
      <c r="D36" s="87">
        <v>50000</v>
      </c>
      <c r="E36" s="98"/>
    </row>
    <row r="37" spans="1:6" x14ac:dyDescent="0.2">
      <c r="A37" s="82">
        <v>6171</v>
      </c>
      <c r="B37" s="99">
        <v>5172</v>
      </c>
      <c r="C37" s="99" t="s">
        <v>83</v>
      </c>
      <c r="D37" s="100">
        <v>40000</v>
      </c>
      <c r="E37" s="96"/>
    </row>
    <row r="38" spans="1:6" x14ac:dyDescent="0.2">
      <c r="A38" s="82">
        <v>6171</v>
      </c>
      <c r="B38" s="99">
        <v>5173</v>
      </c>
      <c r="C38" s="99" t="s">
        <v>64</v>
      </c>
      <c r="D38" s="100">
        <v>42000</v>
      </c>
      <c r="E38" s="96"/>
      <c r="F38" s="97"/>
    </row>
    <row r="39" spans="1:6" x14ac:dyDescent="0.2">
      <c r="A39" s="82">
        <v>6171</v>
      </c>
      <c r="B39" s="99">
        <v>5175</v>
      </c>
      <c r="C39" s="99" t="s">
        <v>65</v>
      </c>
      <c r="D39" s="100">
        <v>7000</v>
      </c>
      <c r="E39" s="96"/>
    </row>
    <row r="40" spans="1:6" x14ac:dyDescent="0.2">
      <c r="A40" s="82">
        <v>6171</v>
      </c>
      <c r="B40" s="99">
        <v>5194</v>
      </c>
      <c r="C40" s="99" t="s">
        <v>66</v>
      </c>
      <c r="D40" s="100">
        <v>3000</v>
      </c>
      <c r="E40" s="96"/>
    </row>
    <row r="41" spans="1:6" x14ac:dyDescent="0.2">
      <c r="A41" s="82">
        <v>6171</v>
      </c>
      <c r="B41" s="99">
        <v>5361</v>
      </c>
      <c r="C41" s="99" t="s">
        <v>84</v>
      </c>
      <c r="D41" s="100">
        <v>1000</v>
      </c>
      <c r="E41" s="96"/>
    </row>
    <row r="42" spans="1:6" x14ac:dyDescent="0.2">
      <c r="A42" s="82">
        <v>6171</v>
      </c>
      <c r="B42" s="99">
        <v>5499</v>
      </c>
      <c r="C42" s="99" t="s">
        <v>85</v>
      </c>
      <c r="D42" s="100">
        <v>40000</v>
      </c>
      <c r="E42" s="96"/>
      <c r="F42" s="97"/>
    </row>
    <row r="43" spans="1:6" x14ac:dyDescent="0.2">
      <c r="A43" s="82">
        <v>6171</v>
      </c>
      <c r="B43" s="99">
        <v>6121</v>
      </c>
      <c r="C43" s="99" t="s">
        <v>86</v>
      </c>
      <c r="D43" s="100"/>
      <c r="E43" s="96">
        <v>2600000</v>
      </c>
    </row>
    <row r="44" spans="1:6" x14ac:dyDescent="0.2">
      <c r="A44" s="85">
        <v>6171</v>
      </c>
      <c r="B44" s="101">
        <v>6129</v>
      </c>
      <c r="C44" s="101" t="s">
        <v>87</v>
      </c>
      <c r="D44" s="102"/>
      <c r="E44" s="98">
        <v>400000</v>
      </c>
    </row>
    <row r="45" spans="1:6" x14ac:dyDescent="0.2">
      <c r="A45" s="103">
        <v>900</v>
      </c>
      <c r="B45" s="104"/>
      <c r="C45" s="91" t="s">
        <v>88</v>
      </c>
      <c r="D45" s="105">
        <f>SUM(D18:D44)</f>
        <v>4280000</v>
      </c>
      <c r="E45" s="106">
        <f>SUM(E18:E44)</f>
        <v>3000000</v>
      </c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 
úřad MČ
ekonbomické oddělení &amp;Cvýdaje vnitřní správa a zastupitelé 2005&amp;R&amp;D</oddHeader>
    <oddFooter>&amp;LIng.Kateřina Lusková 
ekonomické oddělení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4"/>
  <sheetViews>
    <sheetView tabSelected="1" zoomScale="73" zoomScaleNormal="73" workbookViewId="0">
      <selection activeCell="X9" sqref="X9"/>
    </sheetView>
  </sheetViews>
  <sheetFormatPr defaultColWidth="9" defaultRowHeight="12.75" x14ac:dyDescent="0.2"/>
  <cols>
    <col min="1" max="1" width="13.85546875" customWidth="1"/>
    <col min="2" max="7" width="11" style="2" customWidth="1"/>
    <col min="8" max="18" width="11" style="107" customWidth="1"/>
    <col min="19" max="19" width="11" customWidth="1"/>
    <col min="20" max="20" width="9.7109375" customWidth="1"/>
    <col min="21" max="21" width="9.5703125" customWidth="1"/>
    <col min="22" max="22" width="10.42578125" customWidth="1"/>
    <col min="24" max="24" width="20.28515625" customWidth="1"/>
  </cols>
  <sheetData>
    <row r="1" spans="1:19" ht="78.75" customHeight="1" x14ac:dyDescent="0.2">
      <c r="A1" s="207" t="s">
        <v>111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x14ac:dyDescent="0.2">
      <c r="A2" s="108" t="s">
        <v>89</v>
      </c>
      <c r="B2" s="108"/>
      <c r="C2" s="108"/>
      <c r="D2" s="108"/>
      <c r="E2" s="1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21.75" customHeight="1" thickBot="1" x14ac:dyDescent="0.25">
      <c r="A3" s="109"/>
      <c r="B3" s="110"/>
      <c r="C3" s="110"/>
      <c r="D3" s="110"/>
      <c r="E3" s="110"/>
      <c r="F3" s="110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09"/>
    </row>
    <row r="4" spans="1:19" ht="12" customHeight="1" x14ac:dyDescent="0.25">
      <c r="A4" s="112" t="s">
        <v>90</v>
      </c>
      <c r="B4" s="114">
        <v>2014</v>
      </c>
      <c r="C4" s="115">
        <v>2014</v>
      </c>
      <c r="D4" s="116">
        <v>2015</v>
      </c>
      <c r="E4" s="115">
        <v>2015</v>
      </c>
      <c r="F4" s="116">
        <v>2016</v>
      </c>
      <c r="G4" s="113">
        <v>2016</v>
      </c>
      <c r="H4" s="117">
        <v>2017</v>
      </c>
      <c r="I4" s="118">
        <v>2017</v>
      </c>
      <c r="J4" s="117">
        <v>2018</v>
      </c>
      <c r="K4" s="119">
        <v>2018</v>
      </c>
      <c r="L4" s="116">
        <v>2019</v>
      </c>
      <c r="M4" s="113">
        <v>2019</v>
      </c>
      <c r="N4" s="116">
        <v>2020</v>
      </c>
      <c r="O4" s="113">
        <v>2020</v>
      </c>
      <c r="P4" s="116">
        <v>2021</v>
      </c>
      <c r="Q4" s="113">
        <v>2021</v>
      </c>
      <c r="R4" s="209" t="s">
        <v>113</v>
      </c>
      <c r="S4" s="120" t="s">
        <v>91</v>
      </c>
    </row>
    <row r="5" spans="1:19" ht="13.5" thickBot="1" x14ac:dyDescent="0.25">
      <c r="A5" s="121"/>
      <c r="B5" s="123" t="s">
        <v>92</v>
      </c>
      <c r="C5" s="124" t="s">
        <v>93</v>
      </c>
      <c r="D5" s="125" t="s">
        <v>92</v>
      </c>
      <c r="E5" s="124" t="s">
        <v>93</v>
      </c>
      <c r="F5" s="125" t="s">
        <v>92</v>
      </c>
      <c r="G5" s="122" t="s">
        <v>93</v>
      </c>
      <c r="H5" s="126" t="s">
        <v>92</v>
      </c>
      <c r="I5" s="127" t="s">
        <v>93</v>
      </c>
      <c r="J5" s="126" t="s">
        <v>92</v>
      </c>
      <c r="K5" s="128" t="s">
        <v>93</v>
      </c>
      <c r="L5" s="125" t="s">
        <v>92</v>
      </c>
      <c r="M5" s="122" t="s">
        <v>93</v>
      </c>
      <c r="N5" s="125" t="s">
        <v>92</v>
      </c>
      <c r="O5" s="122" t="s">
        <v>93</v>
      </c>
      <c r="P5" s="125" t="s">
        <v>92</v>
      </c>
      <c r="Q5" s="122" t="s">
        <v>93</v>
      </c>
      <c r="R5" s="210"/>
      <c r="S5" s="129"/>
    </row>
    <row r="6" spans="1:19" ht="30" customHeight="1" x14ac:dyDescent="0.2">
      <c r="A6" s="130" t="s">
        <v>94</v>
      </c>
      <c r="B6" s="131"/>
      <c r="C6" s="36"/>
      <c r="D6" s="133"/>
      <c r="E6" s="36"/>
      <c r="F6" s="133"/>
      <c r="G6" s="132"/>
      <c r="H6" s="134"/>
      <c r="I6" s="135"/>
      <c r="J6" s="136"/>
      <c r="K6" s="137"/>
      <c r="L6" s="138"/>
      <c r="M6" s="139"/>
      <c r="N6" s="133"/>
      <c r="O6" s="132"/>
      <c r="P6" s="133"/>
      <c r="Q6" s="132"/>
      <c r="R6" s="140"/>
      <c r="S6" s="141"/>
    </row>
    <row r="7" spans="1:19" ht="30" customHeight="1" x14ac:dyDescent="0.2">
      <c r="A7" s="142" t="s">
        <v>95</v>
      </c>
      <c r="B7" s="144">
        <v>7800</v>
      </c>
      <c r="C7" s="146">
        <v>8010.24</v>
      </c>
      <c r="D7" s="147">
        <v>7800</v>
      </c>
      <c r="E7" s="146">
        <v>8156.07</v>
      </c>
      <c r="F7" s="147">
        <v>8000</v>
      </c>
      <c r="G7" s="145">
        <v>8285.75</v>
      </c>
      <c r="H7" s="148">
        <v>8000</v>
      </c>
      <c r="I7" s="149">
        <v>8503.67</v>
      </c>
      <c r="J7" s="148">
        <v>8500</v>
      </c>
      <c r="K7" s="150">
        <v>8727.17</v>
      </c>
      <c r="L7" s="147">
        <v>8500</v>
      </c>
      <c r="M7" s="145">
        <v>8766.93</v>
      </c>
      <c r="N7" s="147">
        <v>8700</v>
      </c>
      <c r="O7" s="145">
        <v>8496.36</v>
      </c>
      <c r="P7" s="147">
        <v>8700</v>
      </c>
      <c r="Q7" s="145">
        <v>8545.26</v>
      </c>
      <c r="R7" s="151">
        <v>8700</v>
      </c>
      <c r="S7" s="152"/>
    </row>
    <row r="8" spans="1:19" ht="30" customHeight="1" x14ac:dyDescent="0.2">
      <c r="A8" s="142" t="s">
        <v>96</v>
      </c>
      <c r="B8" s="144">
        <v>2800</v>
      </c>
      <c r="C8" s="146">
        <v>6.95</v>
      </c>
      <c r="D8" s="147">
        <v>2800</v>
      </c>
      <c r="E8" s="146">
        <v>2739.12</v>
      </c>
      <c r="F8" s="147">
        <v>1000</v>
      </c>
      <c r="G8" s="145">
        <v>446.84</v>
      </c>
      <c r="H8" s="148">
        <v>500</v>
      </c>
      <c r="I8" s="149">
        <v>274.83</v>
      </c>
      <c r="J8" s="148">
        <v>300</v>
      </c>
      <c r="K8" s="150">
        <v>87.83</v>
      </c>
      <c r="L8" s="147">
        <v>100</v>
      </c>
      <c r="M8" s="145">
        <v>36.340000000000003</v>
      </c>
      <c r="N8" s="147">
        <v>50</v>
      </c>
      <c r="O8" s="145">
        <v>63.86</v>
      </c>
      <c r="P8" s="147">
        <v>50</v>
      </c>
      <c r="Q8" s="145">
        <v>395.9</v>
      </c>
      <c r="R8" s="151">
        <v>50</v>
      </c>
      <c r="S8" s="152"/>
    </row>
    <row r="9" spans="1:19" ht="61.5" customHeight="1" x14ac:dyDescent="0.2">
      <c r="A9" s="153" t="s">
        <v>97</v>
      </c>
      <c r="B9" s="144">
        <v>45</v>
      </c>
      <c r="C9" s="146">
        <v>74.31</v>
      </c>
      <c r="D9" s="147">
        <v>55</v>
      </c>
      <c r="E9" s="146">
        <v>9.86</v>
      </c>
      <c r="F9" s="147">
        <v>20</v>
      </c>
      <c r="G9" s="145">
        <v>1.45</v>
      </c>
      <c r="H9" s="148">
        <v>20</v>
      </c>
      <c r="I9" s="149">
        <v>1.43</v>
      </c>
      <c r="J9" s="148">
        <v>0</v>
      </c>
      <c r="K9" s="150">
        <v>1.4</v>
      </c>
      <c r="L9" s="147">
        <v>0</v>
      </c>
      <c r="M9" s="145">
        <v>1.68</v>
      </c>
      <c r="N9" s="147">
        <v>2</v>
      </c>
      <c r="O9" s="145">
        <v>11.23</v>
      </c>
      <c r="P9" s="147">
        <v>2</v>
      </c>
      <c r="Q9" s="145">
        <v>2.19</v>
      </c>
      <c r="R9" s="151">
        <v>2</v>
      </c>
      <c r="S9" s="154" t="s">
        <v>98</v>
      </c>
    </row>
    <row r="10" spans="1:19" ht="57.75" customHeight="1" thickBot="1" x14ac:dyDescent="0.25">
      <c r="A10" s="155" t="s">
        <v>99</v>
      </c>
      <c r="B10" s="156">
        <v>1700</v>
      </c>
      <c r="C10" s="157">
        <v>1886.64</v>
      </c>
      <c r="D10" s="158">
        <v>1800</v>
      </c>
      <c r="E10" s="157">
        <v>1637.47</v>
      </c>
      <c r="F10" s="158">
        <v>1800</v>
      </c>
      <c r="G10" s="159">
        <v>2756.17</v>
      </c>
      <c r="H10" s="160">
        <v>600</v>
      </c>
      <c r="I10" s="161">
        <v>503.47</v>
      </c>
      <c r="J10" s="162">
        <v>600</v>
      </c>
      <c r="K10" s="163">
        <v>304.48</v>
      </c>
      <c r="L10" s="158">
        <v>600</v>
      </c>
      <c r="M10" s="159">
        <v>293.83</v>
      </c>
      <c r="N10" s="158">
        <v>300</v>
      </c>
      <c r="O10" s="159">
        <v>214.99</v>
      </c>
      <c r="P10" s="158">
        <v>300</v>
      </c>
      <c r="Q10" s="159">
        <v>236.86</v>
      </c>
      <c r="R10" s="164">
        <v>280</v>
      </c>
      <c r="S10" s="165" t="s">
        <v>100</v>
      </c>
    </row>
    <row r="11" spans="1:19" ht="47.25" customHeight="1" thickBot="1" x14ac:dyDescent="0.3">
      <c r="A11" s="166" t="s">
        <v>101</v>
      </c>
      <c r="B11" s="168">
        <f t="shared" ref="B11:I11" si="0">SUM(B7:B10)</f>
        <v>12345</v>
      </c>
      <c r="C11" s="170">
        <f t="shared" si="0"/>
        <v>9978.14</v>
      </c>
      <c r="D11" s="171">
        <f t="shared" si="0"/>
        <v>12455</v>
      </c>
      <c r="E11" s="170">
        <f t="shared" si="0"/>
        <v>12542.519999999999</v>
      </c>
      <c r="F11" s="171">
        <f t="shared" si="0"/>
        <v>10820</v>
      </c>
      <c r="G11" s="169">
        <f t="shared" si="0"/>
        <v>11490.210000000001</v>
      </c>
      <c r="H11" s="172">
        <f t="shared" si="0"/>
        <v>9120</v>
      </c>
      <c r="I11" s="173">
        <f t="shared" si="0"/>
        <v>9283.4</v>
      </c>
      <c r="J11" s="172">
        <f>SUM(J6:J10)</f>
        <v>9400</v>
      </c>
      <c r="K11" s="174">
        <f>SUM(K6:K10)</f>
        <v>9120.8799999999992</v>
      </c>
      <c r="L11" s="171">
        <f>SUM(L7:L10)</f>
        <v>9200</v>
      </c>
      <c r="M11" s="169">
        <f>SUM(M7:M10)</f>
        <v>9098.7800000000007</v>
      </c>
      <c r="N11" s="171">
        <f>SUM(N7:N10)</f>
        <v>9052</v>
      </c>
      <c r="O11" s="169">
        <f>SUM(O7:O10)</f>
        <v>8786.44</v>
      </c>
      <c r="P11" s="171">
        <f>SUM(P7:P10)</f>
        <v>9052</v>
      </c>
      <c r="Q11" s="169">
        <f>SUM(Q7:Q10)</f>
        <v>9180.2100000000009</v>
      </c>
      <c r="R11" s="175">
        <f>SUM(R7:R10)</f>
        <v>9032</v>
      </c>
      <c r="S11" s="176"/>
    </row>
    <row r="12" spans="1:19" ht="30" customHeight="1" x14ac:dyDescent="0.2">
      <c r="A12" s="177" t="s">
        <v>102</v>
      </c>
      <c r="B12" s="179"/>
      <c r="C12" s="181"/>
      <c r="D12" s="182"/>
      <c r="E12" s="181"/>
      <c r="F12" s="182"/>
      <c r="G12" s="180"/>
      <c r="H12" s="183"/>
      <c r="I12" s="184"/>
      <c r="J12" s="185"/>
      <c r="K12" s="186"/>
      <c r="L12" s="187"/>
      <c r="M12" s="178"/>
      <c r="N12" s="182"/>
      <c r="O12" s="180"/>
      <c r="P12" s="182"/>
      <c r="Q12" s="180"/>
      <c r="R12" s="188"/>
      <c r="S12" s="189"/>
    </row>
    <row r="13" spans="1:19" ht="65.25" customHeight="1" x14ac:dyDescent="0.2">
      <c r="A13" s="142" t="s">
        <v>95</v>
      </c>
      <c r="B13" s="144">
        <v>1500</v>
      </c>
      <c r="C13" s="146">
        <v>1406.97</v>
      </c>
      <c r="D13" s="147">
        <v>1500</v>
      </c>
      <c r="E13" s="146">
        <v>1243.02</v>
      </c>
      <c r="F13" s="147">
        <v>1500</v>
      </c>
      <c r="G13" s="145">
        <v>1310.3699999999999</v>
      </c>
      <c r="H13" s="148">
        <v>1500</v>
      </c>
      <c r="I13" s="149">
        <v>2380.85</v>
      </c>
      <c r="J13" s="148">
        <v>2000</v>
      </c>
      <c r="K13" s="150">
        <v>1746.1</v>
      </c>
      <c r="L13" s="190">
        <v>1800</v>
      </c>
      <c r="M13" s="143">
        <v>1676.22</v>
      </c>
      <c r="N13" s="147">
        <v>1900</v>
      </c>
      <c r="O13" s="145">
        <v>2475.4299999999998</v>
      </c>
      <c r="P13" s="147">
        <v>2000</v>
      </c>
      <c r="Q13" s="145">
        <v>1188.28</v>
      </c>
      <c r="R13" s="151">
        <v>2000</v>
      </c>
      <c r="S13" s="191" t="s">
        <v>103</v>
      </c>
    </row>
    <row r="14" spans="1:19" ht="30" customHeight="1" x14ac:dyDescent="0.2">
      <c r="A14" s="142"/>
      <c r="B14" s="144">
        <v>2200</v>
      </c>
      <c r="C14" s="146">
        <v>2089.54</v>
      </c>
      <c r="D14" s="147">
        <v>2100</v>
      </c>
      <c r="E14" s="146">
        <v>1784.98</v>
      </c>
      <c r="F14" s="147">
        <v>1900</v>
      </c>
      <c r="G14" s="145">
        <v>1982.8</v>
      </c>
      <c r="H14" s="148">
        <v>700</v>
      </c>
      <c r="I14" s="149">
        <v>679.31</v>
      </c>
      <c r="J14" s="148">
        <v>700</v>
      </c>
      <c r="K14" s="150">
        <v>551.58000000000004</v>
      </c>
      <c r="L14" s="190">
        <v>700</v>
      </c>
      <c r="M14" s="143">
        <v>378.9</v>
      </c>
      <c r="N14" s="147">
        <v>400</v>
      </c>
      <c r="O14" s="145">
        <v>376.22</v>
      </c>
      <c r="P14" s="147">
        <v>380</v>
      </c>
      <c r="Q14" s="145">
        <v>372</v>
      </c>
      <c r="R14" s="151">
        <v>380</v>
      </c>
      <c r="S14" s="191" t="s">
        <v>104</v>
      </c>
    </row>
    <row r="15" spans="1:19" ht="72.75" customHeight="1" x14ac:dyDescent="0.2">
      <c r="A15" s="142" t="s">
        <v>96</v>
      </c>
      <c r="B15" s="144">
        <v>112</v>
      </c>
      <c r="C15" s="146">
        <v>0</v>
      </c>
      <c r="D15" s="147">
        <v>112</v>
      </c>
      <c r="E15" s="146">
        <v>114.77</v>
      </c>
      <c r="F15" s="147">
        <v>20</v>
      </c>
      <c r="G15" s="145">
        <v>23.82</v>
      </c>
      <c r="H15" s="148">
        <v>20</v>
      </c>
      <c r="I15" s="149">
        <v>4</v>
      </c>
      <c r="J15" s="148">
        <v>0</v>
      </c>
      <c r="K15" s="150">
        <v>0.8</v>
      </c>
      <c r="L15" s="190">
        <v>0</v>
      </c>
      <c r="M15" s="143">
        <v>0</v>
      </c>
      <c r="N15" s="147">
        <v>0</v>
      </c>
      <c r="O15" s="145">
        <v>2.1</v>
      </c>
      <c r="P15" s="147">
        <v>0</v>
      </c>
      <c r="Q15" s="145">
        <v>2</v>
      </c>
      <c r="R15" s="151">
        <v>0</v>
      </c>
      <c r="S15" s="191" t="s">
        <v>105</v>
      </c>
    </row>
    <row r="16" spans="1:19" ht="55.5" customHeight="1" x14ac:dyDescent="0.2">
      <c r="A16" s="153" t="s">
        <v>106</v>
      </c>
      <c r="B16" s="144">
        <v>1400</v>
      </c>
      <c r="C16" s="146">
        <v>1528.19</v>
      </c>
      <c r="D16" s="147">
        <v>1550</v>
      </c>
      <c r="E16" s="146">
        <v>1540.41</v>
      </c>
      <c r="F16" s="147">
        <v>1600</v>
      </c>
      <c r="G16" s="145">
        <v>1715.98</v>
      </c>
      <c r="H16" s="148">
        <v>1600</v>
      </c>
      <c r="I16" s="149">
        <v>1904.89</v>
      </c>
      <c r="J16" s="148">
        <v>2000</v>
      </c>
      <c r="K16" s="150">
        <v>1717.22</v>
      </c>
      <c r="L16" s="190">
        <v>1900</v>
      </c>
      <c r="M16" s="143">
        <v>1790.58</v>
      </c>
      <c r="N16" s="147">
        <v>1900</v>
      </c>
      <c r="O16" s="145">
        <v>1794.4</v>
      </c>
      <c r="P16" s="147">
        <v>1800</v>
      </c>
      <c r="Q16" s="145">
        <v>1877.11</v>
      </c>
      <c r="R16" s="151">
        <v>1900</v>
      </c>
      <c r="S16" s="192" t="s">
        <v>107</v>
      </c>
    </row>
    <row r="17" spans="1:19" ht="33.75" customHeight="1" thickBot="1" x14ac:dyDescent="0.25">
      <c r="A17" s="142" t="s">
        <v>108</v>
      </c>
      <c r="B17" s="144">
        <v>1000</v>
      </c>
      <c r="C17" s="146">
        <v>1024.73</v>
      </c>
      <c r="D17" s="147">
        <v>1000</v>
      </c>
      <c r="E17" s="146">
        <v>1071</v>
      </c>
      <c r="F17" s="147">
        <v>1100</v>
      </c>
      <c r="G17" s="145">
        <v>1570.63</v>
      </c>
      <c r="H17" s="148">
        <v>1500</v>
      </c>
      <c r="I17" s="149">
        <v>1340.84</v>
      </c>
      <c r="J17" s="162">
        <v>1130</v>
      </c>
      <c r="K17" s="163">
        <v>1135.1300000000001</v>
      </c>
      <c r="L17" s="190">
        <v>1130</v>
      </c>
      <c r="M17" s="143">
        <v>1136.78</v>
      </c>
      <c r="N17" s="147">
        <v>1140</v>
      </c>
      <c r="O17" s="145">
        <v>1142.44</v>
      </c>
      <c r="P17" s="147">
        <v>1145</v>
      </c>
      <c r="Q17" s="145">
        <v>1154.3699999999999</v>
      </c>
      <c r="R17" s="151">
        <v>1160</v>
      </c>
      <c r="S17" s="152"/>
    </row>
    <row r="18" spans="1:19" ht="39.950000000000003" customHeight="1" thickBot="1" x14ac:dyDescent="0.3">
      <c r="A18" s="166" t="s">
        <v>109</v>
      </c>
      <c r="B18" s="168">
        <f t="shared" ref="B18:N18" si="1">SUM(B13:B17)</f>
        <v>6212</v>
      </c>
      <c r="C18" s="170">
        <f t="shared" si="1"/>
        <v>6049.43</v>
      </c>
      <c r="D18" s="171">
        <f t="shared" si="1"/>
        <v>6262</v>
      </c>
      <c r="E18" s="170">
        <f t="shared" si="1"/>
        <v>5754.18</v>
      </c>
      <c r="F18" s="171">
        <f t="shared" si="1"/>
        <v>6120</v>
      </c>
      <c r="G18" s="169">
        <f t="shared" si="1"/>
        <v>6603.6</v>
      </c>
      <c r="H18" s="172">
        <f t="shared" si="1"/>
        <v>5320</v>
      </c>
      <c r="I18" s="173">
        <f t="shared" si="1"/>
        <v>6309.89</v>
      </c>
      <c r="J18" s="172">
        <f t="shared" si="1"/>
        <v>5830</v>
      </c>
      <c r="K18" s="174">
        <f t="shared" si="1"/>
        <v>5150.83</v>
      </c>
      <c r="L18" s="193">
        <f t="shared" si="1"/>
        <v>5530</v>
      </c>
      <c r="M18" s="167">
        <f t="shared" si="1"/>
        <v>4982.4799999999996</v>
      </c>
      <c r="N18" s="171">
        <f t="shared" si="1"/>
        <v>5340</v>
      </c>
      <c r="O18" s="169">
        <f>SUM(O13:O17)</f>
        <v>5790.59</v>
      </c>
      <c r="P18" s="171">
        <f>SUM(P13:P17)</f>
        <v>5325</v>
      </c>
      <c r="Q18" s="169">
        <f>SUM(Q13:Q17)</f>
        <v>4593.76</v>
      </c>
      <c r="R18" s="175">
        <f>SUM(R13:R17)</f>
        <v>5440</v>
      </c>
      <c r="S18" s="176"/>
    </row>
    <row r="19" spans="1:19" ht="78.75" customHeight="1" thickBot="1" x14ac:dyDescent="0.25">
      <c r="A19" s="194" t="s">
        <v>110</v>
      </c>
      <c r="B19" s="195">
        <v>6133</v>
      </c>
      <c r="C19" s="197">
        <f t="shared" ref="C19:N19" si="2">SUM(C11,-C18)</f>
        <v>3928.7099999999991</v>
      </c>
      <c r="D19" s="198">
        <f t="shared" si="2"/>
        <v>6193</v>
      </c>
      <c r="E19" s="197">
        <f t="shared" si="2"/>
        <v>6788.3399999999983</v>
      </c>
      <c r="F19" s="198">
        <f t="shared" si="2"/>
        <v>4700</v>
      </c>
      <c r="G19" s="196">
        <f t="shared" si="2"/>
        <v>4886.6100000000006</v>
      </c>
      <c r="H19" s="199">
        <f t="shared" si="2"/>
        <v>3800</v>
      </c>
      <c r="I19" s="200">
        <f t="shared" si="2"/>
        <v>2973.5099999999993</v>
      </c>
      <c r="J19" s="199">
        <f t="shared" si="2"/>
        <v>3570</v>
      </c>
      <c r="K19" s="201">
        <f t="shared" si="2"/>
        <v>3970.0499999999993</v>
      </c>
      <c r="L19" s="202">
        <f t="shared" si="2"/>
        <v>3670</v>
      </c>
      <c r="M19" s="203">
        <f t="shared" si="2"/>
        <v>4116.3000000000011</v>
      </c>
      <c r="N19" s="205">
        <f t="shared" si="2"/>
        <v>3712</v>
      </c>
      <c r="O19" s="206">
        <f>SUM(O11,-O18)</f>
        <v>2995.8500000000004</v>
      </c>
      <c r="P19" s="200">
        <f>SUM(P11,-P18)</f>
        <v>3727</v>
      </c>
      <c r="Q19" s="206">
        <f>SUM(Q11,-Q18)</f>
        <v>4586.4500000000007</v>
      </c>
      <c r="R19" s="200">
        <f>SUM(R11,-R18)</f>
        <v>3592</v>
      </c>
      <c r="S19" s="204"/>
    </row>
    <row r="24" spans="1:19" x14ac:dyDescent="0.2">
      <c r="A24" t="s">
        <v>112</v>
      </c>
    </row>
  </sheetData>
  <mergeCells count="3">
    <mergeCell ref="A1:S1"/>
    <mergeCell ref="F2:S2"/>
    <mergeCell ref="R4:R5"/>
  </mergeCells>
  <printOptions horizontalCentered="1"/>
  <pageMargins left="0.19685039370078741" right="0.19685039370078741" top="0.19685039370078741" bottom="0.19685039370078741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 2005</vt:lpstr>
      <vt:lpstr>přijmy 2005</vt:lpstr>
      <vt:lpstr>kapitola 900</vt:lpstr>
      <vt:lpstr>zdaňovaná činnost</vt:lpstr>
      <vt:lpstr>'zdaňovaná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dc:description/>
  <cp:lastModifiedBy>Irena Marková</cp:lastModifiedBy>
  <cp:revision>0</cp:revision>
  <cp:lastPrinted>2022-02-17T12:44:50Z</cp:lastPrinted>
  <dcterms:created xsi:type="dcterms:W3CDTF">2004-03-05T14:48:05Z</dcterms:created>
  <dcterms:modified xsi:type="dcterms:W3CDTF">2022-02-17T12:44:55Z</dcterms:modified>
  <dc:language>cs-CZ</dc:language>
</cp:coreProperties>
</file>