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5480" windowHeight="8745" firstSheet="2" activeTab="2"/>
  </bookViews>
  <sheets>
    <sheet name="Výdaje-vývěs" sheetId="1" state="hidden" r:id="rId1"/>
    <sheet name="Příjmy-vývěs" sheetId="2" state="hidden" r:id="rId2"/>
    <sheet name="Rozpočet - výdaje" sheetId="3" r:id="rId3"/>
  </sheets>
  <definedNames>
    <definedName name="_xlnm.Print_Area" localSheetId="2">'Rozpočet - výdaje'!$A$1:$L$326</definedName>
  </definedNames>
  <calcPr fullCalcOnLoad="1"/>
</workbook>
</file>

<file path=xl/sharedStrings.xml><?xml version="1.0" encoding="utf-8"?>
<sst xmlns="http://schemas.openxmlformats.org/spreadsheetml/2006/main" count="771" uniqueCount="247">
  <si>
    <t>Příloha č. 1, strana 2</t>
  </si>
  <si>
    <t>2212</t>
  </si>
  <si>
    <t>5169</t>
  </si>
  <si>
    <t>6121</t>
  </si>
  <si>
    <t>budovy, haly a stavby</t>
  </si>
  <si>
    <t>5137</t>
  </si>
  <si>
    <t>Silnice</t>
  </si>
  <si>
    <t>5139</t>
  </si>
  <si>
    <t xml:space="preserve">drobný hmotný dlouhodobý majetek </t>
  </si>
  <si>
    <t>5171</t>
  </si>
  <si>
    <t>opravy a udržování</t>
  </si>
  <si>
    <t>2310</t>
  </si>
  <si>
    <t>5161</t>
  </si>
  <si>
    <t>nákup ostatních služeb</t>
  </si>
  <si>
    <t>Pitná voda</t>
  </si>
  <si>
    <t>2321</t>
  </si>
  <si>
    <t>Odvedení a čistění odpadních vod a nakl.s.</t>
  </si>
  <si>
    <t>2333</t>
  </si>
  <si>
    <t>5361</t>
  </si>
  <si>
    <t>nákup kolků</t>
  </si>
  <si>
    <t>Úpravy drobných vodních toků</t>
  </si>
  <si>
    <t>3111</t>
  </si>
  <si>
    <t>5151</t>
  </si>
  <si>
    <t>studená voda</t>
  </si>
  <si>
    <t>5153</t>
  </si>
  <si>
    <t>5331</t>
  </si>
  <si>
    <t>neinvestiční příspěvky zřízeným příspěvkov. Org.</t>
  </si>
  <si>
    <t>Předškolní zařízení</t>
  </si>
  <si>
    <t>nákup materiálu j.n.</t>
  </si>
  <si>
    <t>5154</t>
  </si>
  <si>
    <t>elektrická energie</t>
  </si>
  <si>
    <t>5166</t>
  </si>
  <si>
    <t>konzultační, poradenské a právní služby</t>
  </si>
  <si>
    <t>5175</t>
  </si>
  <si>
    <t>pohoštění</t>
  </si>
  <si>
    <t>5194</t>
  </si>
  <si>
    <t>věcné dary</t>
  </si>
  <si>
    <t>6129</t>
  </si>
  <si>
    <t>3319</t>
  </si>
  <si>
    <t>5011</t>
  </si>
  <si>
    <t>platy zaměst. v pracovním poměru</t>
  </si>
  <si>
    <t>5021</t>
  </si>
  <si>
    <t>ostatní osobní výdaje</t>
  </si>
  <si>
    <t>5031</t>
  </si>
  <si>
    <t>povinné poj. na soc. zab. a přísp. na st. pol.zam.</t>
  </si>
  <si>
    <t>5032</t>
  </si>
  <si>
    <t>povinné poj. na veřejné zdrav. poj.</t>
  </si>
  <si>
    <t>5136</t>
  </si>
  <si>
    <t>knihy, učeb. pomůcky a tisk</t>
  </si>
  <si>
    <t>3326</t>
  </si>
  <si>
    <t xml:space="preserve">Pořízení, zachov. a obnova hodnot nar. his. </t>
  </si>
  <si>
    <t>3419</t>
  </si>
  <si>
    <t>Ostatní tělovýchovná činnost</t>
  </si>
  <si>
    <t>5221</t>
  </si>
  <si>
    <t>neinvestiční dotace obecně prospěš. spol.</t>
  </si>
  <si>
    <t>3543</t>
  </si>
  <si>
    <t>5229</t>
  </si>
  <si>
    <t>ostatní neinv. doatace nezisk. a podob. organ.</t>
  </si>
  <si>
    <t>Pomoc zdravotně postiženým</t>
  </si>
  <si>
    <t>3699</t>
  </si>
  <si>
    <t>5492</t>
  </si>
  <si>
    <t>dary obyvatelstvu</t>
  </si>
  <si>
    <t>nákup dlouhodobého hmotného majetku jinde</t>
  </si>
  <si>
    <t>Ost. záležitosti bydleni, kom. služeb a uzem.</t>
  </si>
  <si>
    <t>3722</t>
  </si>
  <si>
    <t>3745</t>
  </si>
  <si>
    <t>5156</t>
  </si>
  <si>
    <t>pohonné hmoty a maziva</t>
  </si>
  <si>
    <t>5163</t>
  </si>
  <si>
    <t>služby peněžních ústavů</t>
  </si>
  <si>
    <t>Péče o vzhled obcí a veřejnou zeleň</t>
  </si>
  <si>
    <t>5311</t>
  </si>
  <si>
    <t>5162</t>
  </si>
  <si>
    <t>služby telekomunikací a radiokomun.</t>
  </si>
  <si>
    <t>Bezpečnost a veřejný pořádek</t>
  </si>
  <si>
    <t>6112</t>
  </si>
  <si>
    <t>5023</t>
  </si>
  <si>
    <t>odměny členů zastupitelstev obcí a krajů</t>
  </si>
  <si>
    <t>5173</t>
  </si>
  <si>
    <t>cestovné (tuzemské i zahraniční)</t>
  </si>
  <si>
    <t>Zastupitelstva obcí</t>
  </si>
  <si>
    <t>6171</t>
  </si>
  <si>
    <t>5132</t>
  </si>
  <si>
    <t>ochranné pomůcky</t>
  </si>
  <si>
    <t>služby pošt</t>
  </si>
  <si>
    <t>5167</t>
  </si>
  <si>
    <t>služby školení a vzdělávání</t>
  </si>
  <si>
    <t>5172</t>
  </si>
  <si>
    <t>programové vybavení</t>
  </si>
  <si>
    <t>5499</t>
  </si>
  <si>
    <t>ostatní neinv. transfery obyvatel.</t>
  </si>
  <si>
    <t>Činnost místní správy</t>
  </si>
  <si>
    <t>6320</t>
  </si>
  <si>
    <t>5038</t>
  </si>
  <si>
    <t>Pojištní funkčě nespecifikované</t>
  </si>
  <si>
    <t>6330</t>
  </si>
  <si>
    <t>5345</t>
  </si>
  <si>
    <t>převody vlastním rozpočtov. účtům</t>
  </si>
  <si>
    <t>5349</t>
  </si>
  <si>
    <t>ostatní převody vlastním fondům</t>
  </si>
  <si>
    <t>Převody vlastním fondům v rozpočtech územn.</t>
  </si>
  <si>
    <t>Výdaje celkem</t>
  </si>
  <si>
    <t>5362</t>
  </si>
  <si>
    <t>platby daní a poplatků</t>
  </si>
  <si>
    <t>5909</t>
  </si>
  <si>
    <t>ostatní neinvestiční výdaje j.n.</t>
  </si>
  <si>
    <t>5179</t>
  </si>
  <si>
    <t>ostatní nákupy j.n.</t>
  </si>
  <si>
    <t>5343</t>
  </si>
  <si>
    <t>3723</t>
  </si>
  <si>
    <t>Sběr a svoz ostatních odpadů</t>
  </si>
  <si>
    <t>5344</t>
  </si>
  <si>
    <t>převody vlastním rezervním fondům územních rozpočtů</t>
  </si>
  <si>
    <t>ostatní povinnné poj. hrazené zaměstnav.</t>
  </si>
  <si>
    <t>Kultura</t>
  </si>
  <si>
    <t>6114</t>
  </si>
  <si>
    <t>Volby do Parlamentu ČR</t>
  </si>
  <si>
    <t xml:space="preserve">nákup materiálu </t>
  </si>
  <si>
    <t>6115</t>
  </si>
  <si>
    <t>Volby do zastupitelstev ÚSC</t>
  </si>
  <si>
    <t>6111</t>
  </si>
  <si>
    <t>5342</t>
  </si>
  <si>
    <t>převody fondu zaměstnavatele</t>
  </si>
  <si>
    <t>Sběr a svoz komunál. odpadu</t>
  </si>
  <si>
    <t>drobný hmotný dlouhodobý majetek</t>
  </si>
  <si>
    <t>drobný dlouhodobý majetek</t>
  </si>
  <si>
    <t>Využití volného času dětí a mládeže</t>
  </si>
  <si>
    <t>3421</t>
  </si>
  <si>
    <t>nákup materiálu</t>
  </si>
  <si>
    <t>3429</t>
  </si>
  <si>
    <t>Ostatní zájmová činnost a rekreace</t>
  </si>
  <si>
    <t>Nákup ostatních služeb</t>
  </si>
  <si>
    <t>3631</t>
  </si>
  <si>
    <t>Veřejné osvětlení</t>
  </si>
  <si>
    <t>3716</t>
  </si>
  <si>
    <t>Monitoring ochrany ovzduší</t>
  </si>
  <si>
    <t>5189</t>
  </si>
  <si>
    <t>ostatní poskytované zálohy a jistiny</t>
  </si>
  <si>
    <t xml:space="preserve">plyn </t>
  </si>
  <si>
    <t>5138</t>
  </si>
  <si>
    <t>nákup zboží )za účelem dalšího prodeje</t>
  </si>
  <si>
    <t>5176</t>
  </si>
  <si>
    <t>účastnické poplatky na konference</t>
  </si>
  <si>
    <t>6119</t>
  </si>
  <si>
    <t>ostatní nákupy dlouhodobého nehmotného majetku - studie.</t>
  </si>
  <si>
    <t>6130</t>
  </si>
  <si>
    <t>pozemky</t>
  </si>
  <si>
    <t>ostatní neivvestiční transf.obyvat.</t>
  </si>
  <si>
    <t>velkoobjemové kontejnery</t>
  </si>
  <si>
    <t>donášková služba</t>
  </si>
  <si>
    <t>hovorné</t>
  </si>
  <si>
    <t>Poznámka</t>
  </si>
  <si>
    <t>3117</t>
  </si>
  <si>
    <t>První stupeň základních škol</t>
  </si>
  <si>
    <t>5212</t>
  </si>
  <si>
    <t>neinv.transfery nefin.podnik.subj.-fyz.osoby</t>
  </si>
  <si>
    <t>ostatní neinv. transfery nezisk. org.</t>
  </si>
  <si>
    <t>převody jiným vl.fondům a účtům nemaj. char.</t>
  </si>
  <si>
    <t>sluřby telekomunikací a radiokomunikací</t>
  </si>
  <si>
    <t>nákup kolku</t>
  </si>
  <si>
    <t>4357</t>
  </si>
  <si>
    <t>Domovy</t>
  </si>
  <si>
    <t>Domovy-penziony pro matky s dětmi</t>
  </si>
  <si>
    <t>v tisících Kč</t>
  </si>
  <si>
    <t>grant</t>
  </si>
  <si>
    <t>Gymnázium</t>
  </si>
  <si>
    <t>3121</t>
  </si>
  <si>
    <t>5213</t>
  </si>
  <si>
    <t>neinv.transfery nefin.podnik.subj.-právn.osoby</t>
  </si>
  <si>
    <t>služby telekomunikací a radiokomunikací</t>
  </si>
  <si>
    <t xml:space="preserve">Zachování a obnova hodnot nar. his. </t>
  </si>
  <si>
    <t>Sportovní zařízení v majetku obce</t>
  </si>
  <si>
    <t>3412</t>
  </si>
  <si>
    <t>5164</t>
  </si>
  <si>
    <t>nájemné</t>
  </si>
  <si>
    <t>převody jiným vl. fondům</t>
  </si>
  <si>
    <t>4333</t>
  </si>
  <si>
    <t>Sociálně terapeutické dílny</t>
  </si>
  <si>
    <t>4377</t>
  </si>
  <si>
    <t xml:space="preserve">Volby do Parlamentu ČR </t>
  </si>
  <si>
    <t>Volby do Evropského parlamentu</t>
  </si>
  <si>
    <t>6117</t>
  </si>
  <si>
    <t>5363</t>
  </si>
  <si>
    <t>úhrady sankcí jiným rozpočtům</t>
  </si>
  <si>
    <t>ostatní neinvestiční výdaje</t>
  </si>
  <si>
    <t>Ostatní záležitosti předškol. výchovy a zákl. vzděl.</t>
  </si>
  <si>
    <t>3119</t>
  </si>
  <si>
    <t>granty</t>
  </si>
  <si>
    <t>Rozpočet 2010</t>
  </si>
  <si>
    <t>Čerpání   2010</t>
  </si>
  <si>
    <t>platby daní a poplatků st. rozpočtu</t>
  </si>
  <si>
    <t>neinv.transfery nefin.podnik.subj.-fyzické osoby</t>
  </si>
  <si>
    <t>5365</t>
  </si>
  <si>
    <t>platby daní a poplatků krajům, obcím a st.</t>
  </si>
  <si>
    <t>5192</t>
  </si>
  <si>
    <t>poskytnuté neinvestiční příspěvky a náhrady</t>
  </si>
  <si>
    <t>platby daní a poplatků státnímu rozpočtu</t>
  </si>
  <si>
    <t>Ostatní záležitosti civilní připravenosti na kriz.s.</t>
  </si>
  <si>
    <t>5299</t>
  </si>
  <si>
    <t>Věcné dary</t>
  </si>
  <si>
    <t>povinné poj. na věřejné zdravotní pojištění</t>
  </si>
  <si>
    <t>Ostatní všeobecná vnitřní správa</t>
  </si>
  <si>
    <t>6149</t>
  </si>
  <si>
    <t>neinv. transfery nefin.podnik.subj.- fyzické</t>
  </si>
  <si>
    <t>osvětlení kaple</t>
  </si>
  <si>
    <t>údržba kaple</t>
  </si>
  <si>
    <t xml:space="preserve">PD Křižovatka Na Kovárně                                                                                                                                                                                                        </t>
  </si>
  <si>
    <t xml:space="preserve">údržba zeleně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</si>
  <si>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úklid chodníků mimo TSK  </t>
  </si>
  <si>
    <t>Pojištní funkčně nespecifikované</t>
  </si>
  <si>
    <t>Rozpočet 2011</t>
  </si>
  <si>
    <t>Budovy, haly a stavby</t>
  </si>
  <si>
    <t>sčítání lidu</t>
  </si>
  <si>
    <t>drť + sůl</t>
  </si>
  <si>
    <t>kanalizace Pazderka</t>
  </si>
  <si>
    <t>pronájem sálů Galerie hl.m.Prahy</t>
  </si>
  <si>
    <t>Trojské sympozium</t>
  </si>
  <si>
    <t>zabezpečení Galerie u lávky</t>
  </si>
  <si>
    <t>veřejný internet</t>
  </si>
  <si>
    <t>dálniční známka</t>
  </si>
  <si>
    <t>stravenky, CCS poplatky, parkovné</t>
  </si>
  <si>
    <t>pojistění odpovědnosti, auto</t>
  </si>
  <si>
    <t>auto opravy, servisní prohlídka</t>
  </si>
  <si>
    <t>pojištění úřad</t>
  </si>
  <si>
    <t>penzijní připojištění</t>
  </si>
  <si>
    <t>poplatky účty</t>
  </si>
  <si>
    <t>Plnění 12/2011</t>
  </si>
  <si>
    <t>Rozpočet   2012</t>
  </si>
  <si>
    <t>dveře na schodiště</t>
  </si>
  <si>
    <t>platby za účinkující,časopis TROJA,</t>
  </si>
  <si>
    <t>stojany na sáčky pro psí exkr., sáčky, koše na plasty</t>
  </si>
  <si>
    <t xml:space="preserve"> počítač, tiskárny </t>
  </si>
  <si>
    <t>spotř.materiál, LCD monitory</t>
  </si>
  <si>
    <t>kopírka</t>
  </si>
  <si>
    <t>lavičky</t>
  </si>
  <si>
    <t>výměna baterií zál.zdroje, malování</t>
  </si>
  <si>
    <t>služby IT, poplatky za programy, licence AVAST, revize, stravenky, dovolená,zpracování mezd, doména, ČT, rozhlas, certifikace</t>
  </si>
  <si>
    <t>konzultace IT, právník</t>
  </si>
  <si>
    <t>vyvážení košů na plasty</t>
  </si>
  <si>
    <t>ZZS, poradenství</t>
  </si>
  <si>
    <t>pro akce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</si>
  <si>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stany, nábytek  </t>
  </si>
  <si>
    <t xml:space="preserve">příspěvek zřizovatele </t>
  </si>
  <si>
    <t>drobné dárky pro účinkující, květiny</t>
  </si>
  <si>
    <t>květiny, 15 ks kniha TROJA, 50 x morytáty</t>
  </si>
  <si>
    <t xml:space="preserve"> vyvážení sanit. kontejneru, studie, malé projekty, mapa                                                                                                                                                                </t>
  </si>
  <si>
    <t>Rozpočet  2012 - výdaje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</si>
</sst>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.00;[Red]#,##0.00"/>
    <numFmt numFmtId="166" formatCode="000\ 00"/>
  </numFmts>
  <fonts count="5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u val="single"/>
      <sz val="20"/>
      <name val="Arial CE"/>
      <family val="2"/>
    </font>
    <font>
      <sz val="16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b/>
      <u val="single"/>
      <sz val="12"/>
      <name val="Arial CE"/>
      <family val="2"/>
    </font>
    <font>
      <b/>
      <u val="single"/>
      <sz val="13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2"/>
    </font>
    <font>
      <sz val="12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53"/>
      </left>
      <right style="thin"/>
      <top>
        <color indexed="63"/>
      </top>
      <bottom style="medium"/>
    </border>
    <border>
      <left style="medium">
        <color indexed="53"/>
      </left>
      <right style="thin"/>
      <top style="medium"/>
      <bottom style="thin"/>
    </border>
    <border>
      <left style="medium">
        <color indexed="53"/>
      </left>
      <right style="thin"/>
      <top style="thin"/>
      <bottom style="thin"/>
    </border>
    <border>
      <left style="medium">
        <color indexed="5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>
        <color rgb="FFFF6600"/>
      </left>
      <right style="thin"/>
      <top style="medium"/>
      <bottom style="thin"/>
    </border>
    <border>
      <left style="medium">
        <color rgb="FFFF6600"/>
      </left>
      <right style="thin"/>
      <top style="thin"/>
      <bottom style="thin"/>
    </border>
    <border>
      <left style="medium">
        <color rgb="FFFF6600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>
        <color indexed="5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top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1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27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49" fontId="0" fillId="0" borderId="35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vertical="center"/>
    </xf>
    <xf numFmtId="49" fontId="0" fillId="0" borderId="31" xfId="0" applyNumberFormat="1" applyBorder="1" applyAlignment="1">
      <alignment/>
    </xf>
    <xf numFmtId="49" fontId="0" fillId="0" borderId="44" xfId="0" applyNumberFormat="1" applyBorder="1" applyAlignment="1">
      <alignment/>
    </xf>
    <xf numFmtId="49" fontId="0" fillId="0" borderId="45" xfId="0" applyNumberFormat="1" applyBorder="1" applyAlignment="1">
      <alignment horizontal="center"/>
    </xf>
    <xf numFmtId="49" fontId="2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Border="1" applyAlignment="1">
      <alignment horizontal="center"/>
    </xf>
    <xf numFmtId="49" fontId="2" fillId="0" borderId="46" xfId="0" applyNumberFormat="1" applyFont="1" applyBorder="1" applyAlignment="1">
      <alignment horizontal="center" vertic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2" fillId="0" borderId="50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0" fillId="0" borderId="47" xfId="0" applyNumberFormat="1" applyBorder="1" applyAlignment="1">
      <alignment/>
    </xf>
    <xf numFmtId="49" fontId="4" fillId="0" borderId="44" xfId="0" applyNumberFormat="1" applyFont="1" applyBorder="1" applyAlignment="1">
      <alignment vertical="center"/>
    </xf>
    <xf numFmtId="49" fontId="0" fillId="0" borderId="52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49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56" xfId="0" applyNumberFormat="1" applyBorder="1" applyAlignment="1">
      <alignment vertical="center"/>
    </xf>
    <xf numFmtId="49" fontId="0" fillId="0" borderId="56" xfId="0" applyNumberForma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0" fillId="0" borderId="49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59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37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49" fontId="13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0" fillId="0" borderId="34" xfId="0" applyNumberFormat="1" applyFont="1" applyBorder="1" applyAlignment="1">
      <alignment/>
    </xf>
    <xf numFmtId="49" fontId="0" fillId="0" borderId="35" xfId="0" applyNumberFormat="1" applyFont="1" applyBorder="1" applyAlignment="1">
      <alignment/>
    </xf>
    <xf numFmtId="10" fontId="0" fillId="0" borderId="60" xfId="0" applyNumberFormat="1" applyFont="1" applyBorder="1" applyAlignment="1">
      <alignment/>
    </xf>
    <xf numFmtId="49" fontId="0" fillId="0" borderId="61" xfId="0" applyNumberFormat="1" applyFont="1" applyBorder="1" applyAlignment="1">
      <alignment/>
    </xf>
    <xf numFmtId="10" fontId="0" fillId="0" borderId="62" xfId="0" applyNumberFormat="1" applyFont="1" applyBorder="1" applyAlignment="1">
      <alignment/>
    </xf>
    <xf numFmtId="49" fontId="0" fillId="0" borderId="63" xfId="0" applyNumberFormat="1" applyFont="1" applyBorder="1" applyAlignment="1">
      <alignment/>
    </xf>
    <xf numFmtId="10" fontId="0" fillId="0" borderId="64" xfId="0" applyNumberFormat="1" applyFont="1" applyBorder="1" applyAlignment="1">
      <alignment/>
    </xf>
    <xf numFmtId="49" fontId="0" fillId="0" borderId="6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horizontal="center" vertical="top"/>
    </xf>
    <xf numFmtId="10" fontId="0" fillId="0" borderId="16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left" vertical="center"/>
    </xf>
    <xf numFmtId="49" fontId="1" fillId="0" borderId="66" xfId="0" applyNumberFormat="1" applyFont="1" applyBorder="1" applyAlignment="1">
      <alignment/>
    </xf>
    <xf numFmtId="49" fontId="1" fillId="0" borderId="61" xfId="0" applyNumberFormat="1" applyFont="1" applyBorder="1" applyAlignment="1">
      <alignment/>
    </xf>
    <xf numFmtId="49" fontId="0" fillId="0" borderId="67" xfId="0" applyNumberFormat="1" applyFont="1" applyBorder="1" applyAlignment="1">
      <alignment/>
    </xf>
    <xf numFmtId="49" fontId="1" fillId="0" borderId="68" xfId="0" applyNumberFormat="1" applyFont="1" applyBorder="1" applyAlignment="1">
      <alignment/>
    </xf>
    <xf numFmtId="49" fontId="1" fillId="0" borderId="63" xfId="0" applyNumberFormat="1" applyFont="1" applyBorder="1" applyAlignment="1">
      <alignment/>
    </xf>
    <xf numFmtId="49" fontId="0" fillId="0" borderId="69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49" fontId="0" fillId="0" borderId="70" xfId="0" applyNumberFormat="1" applyFont="1" applyBorder="1" applyAlignment="1">
      <alignment/>
    </xf>
    <xf numFmtId="10" fontId="0" fillId="0" borderId="71" xfId="0" applyNumberFormat="1" applyFont="1" applyBorder="1" applyAlignment="1">
      <alignment/>
    </xf>
    <xf numFmtId="49" fontId="0" fillId="0" borderId="72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49" fontId="1" fillId="0" borderId="67" xfId="0" applyNumberFormat="1" applyFont="1" applyBorder="1" applyAlignment="1">
      <alignment/>
    </xf>
    <xf numFmtId="49" fontId="1" fillId="0" borderId="73" xfId="0" applyNumberFormat="1" applyFont="1" applyBorder="1" applyAlignment="1">
      <alignment/>
    </xf>
    <xf numFmtId="49" fontId="0" fillId="0" borderId="74" xfId="0" applyNumberFormat="1" applyFont="1" applyBorder="1" applyAlignment="1">
      <alignment/>
    </xf>
    <xf numFmtId="49" fontId="0" fillId="0" borderId="75" xfId="0" applyNumberFormat="1" applyFont="1" applyBorder="1" applyAlignment="1">
      <alignment/>
    </xf>
    <xf numFmtId="49" fontId="1" fillId="0" borderId="76" xfId="0" applyNumberFormat="1" applyFont="1" applyBorder="1" applyAlignment="1">
      <alignment/>
    </xf>
    <xf numFmtId="49" fontId="0" fillId="0" borderId="77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10" fontId="0" fillId="0" borderId="7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0" fillId="0" borderId="37" xfId="0" applyNumberFormat="1" applyFont="1" applyBorder="1" applyAlignment="1">
      <alignment vertical="center" wrapText="1"/>
    </xf>
    <xf numFmtId="49" fontId="1" fillId="0" borderId="37" xfId="0" applyNumberFormat="1" applyFont="1" applyBorder="1" applyAlignment="1">
      <alignment/>
    </xf>
    <xf numFmtId="49" fontId="0" fillId="0" borderId="79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center" vertical="top" wrapText="1"/>
    </xf>
    <xf numFmtId="49" fontId="0" fillId="0" borderId="37" xfId="0" applyNumberFormat="1" applyFont="1" applyBorder="1" applyAlignment="1">
      <alignment horizontal="center" vertical="top" wrapText="1"/>
    </xf>
    <xf numFmtId="10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 wrapText="1"/>
    </xf>
    <xf numFmtId="10" fontId="0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/>
    </xf>
    <xf numFmtId="10" fontId="0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 vertical="top" wrapText="1"/>
    </xf>
    <xf numFmtId="10" fontId="16" fillId="0" borderId="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/>
    </xf>
    <xf numFmtId="10" fontId="0" fillId="0" borderId="16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49" fontId="0" fillId="0" borderId="7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10" fontId="0" fillId="0" borderId="16" xfId="0" applyNumberFormat="1" applyFont="1" applyBorder="1" applyAlignment="1">
      <alignment horizontal="left"/>
    </xf>
    <xf numFmtId="10" fontId="0" fillId="0" borderId="6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2" fontId="0" fillId="0" borderId="16" xfId="0" applyNumberFormat="1" applyFont="1" applyBorder="1" applyAlignment="1">
      <alignment horizontal="left" vertical="top" wrapText="1"/>
    </xf>
    <xf numFmtId="10" fontId="0" fillId="0" borderId="0" xfId="0" applyNumberFormat="1" applyFont="1" applyBorder="1" applyAlignment="1">
      <alignment horizontal="left" vertical="top"/>
    </xf>
    <xf numFmtId="49" fontId="0" fillId="0" borderId="25" xfId="0" applyNumberForma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2" fillId="0" borderId="80" xfId="0" applyNumberFormat="1" applyFont="1" applyBorder="1" applyAlignment="1">
      <alignment/>
    </xf>
    <xf numFmtId="2" fontId="13" fillId="0" borderId="0" xfId="0" applyNumberFormat="1" applyFont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/>
    </xf>
    <xf numFmtId="49" fontId="1" fillId="0" borderId="77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70" xfId="0" applyNumberFormat="1" applyFont="1" applyBorder="1" applyAlignment="1">
      <alignment/>
    </xf>
    <xf numFmtId="10" fontId="0" fillId="0" borderId="26" xfId="0" applyNumberFormat="1" applyFont="1" applyBorder="1" applyAlignment="1">
      <alignment/>
    </xf>
    <xf numFmtId="10" fontId="0" fillId="0" borderId="71" xfId="0" applyNumberFormat="1" applyFont="1" applyBorder="1" applyAlignment="1">
      <alignment wrapText="1"/>
    </xf>
    <xf numFmtId="10" fontId="0" fillId="0" borderId="16" xfId="0" applyNumberFormat="1" applyFont="1" applyBorder="1" applyAlignment="1">
      <alignment horizontal="left" wrapText="1"/>
    </xf>
    <xf numFmtId="166" fontId="0" fillId="0" borderId="71" xfId="0" applyNumberFormat="1" applyFont="1" applyBorder="1" applyAlignment="1">
      <alignment horizontal="left" vertical="top" wrapText="1"/>
    </xf>
    <xf numFmtId="166" fontId="0" fillId="0" borderId="60" xfId="0" applyNumberFormat="1" applyFont="1" applyBorder="1" applyAlignment="1">
      <alignment horizontal="left" vertical="top" wrapText="1"/>
    </xf>
    <xf numFmtId="49" fontId="0" fillId="0" borderId="6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center"/>
    </xf>
    <xf numFmtId="10" fontId="0" fillId="0" borderId="78" xfId="0" applyNumberFormat="1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4" fontId="13" fillId="0" borderId="81" xfId="0" applyNumberFormat="1" applyFont="1" applyBorder="1" applyAlignment="1">
      <alignment horizontal="center" vertical="center"/>
    </xf>
    <xf numFmtId="4" fontId="13" fillId="0" borderId="36" xfId="0" applyNumberFormat="1" applyFont="1" applyBorder="1" applyAlignment="1">
      <alignment horizontal="center" vertical="center"/>
    </xf>
    <xf numFmtId="4" fontId="13" fillId="0" borderId="82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41" xfId="0" applyNumberFormat="1" applyFont="1" applyBorder="1" applyAlignment="1">
      <alignment horizontal="center" vertical="center"/>
    </xf>
    <xf numFmtId="4" fontId="13" fillId="0" borderId="83" xfId="0" applyNumberFormat="1" applyFont="1" applyBorder="1" applyAlignment="1">
      <alignment horizontal="center" vertical="center"/>
    </xf>
    <xf numFmtId="4" fontId="13" fillId="0" borderId="38" xfId="0" applyNumberFormat="1" applyFont="1" applyBorder="1" applyAlignment="1">
      <alignment horizontal="center" vertical="center"/>
    </xf>
    <xf numFmtId="4" fontId="13" fillId="0" borderId="31" xfId="0" applyNumberFormat="1" applyFont="1" applyBorder="1" applyAlignment="1">
      <alignment horizontal="center" vertical="center"/>
    </xf>
    <xf numFmtId="4" fontId="13" fillId="0" borderId="41" xfId="0" applyNumberFormat="1" applyFont="1" applyFill="1" applyBorder="1" applyAlignment="1">
      <alignment horizontal="center" vertical="center"/>
    </xf>
    <xf numFmtId="4" fontId="13" fillId="0" borderId="81" xfId="0" applyNumberFormat="1" applyFont="1" applyFill="1" applyBorder="1" applyAlignment="1">
      <alignment horizontal="center" vertical="center"/>
    </xf>
    <xf numFmtId="4" fontId="13" fillId="0" borderId="36" xfId="0" applyNumberFormat="1" applyFont="1" applyBorder="1" applyAlignment="1">
      <alignment horizontal="center"/>
    </xf>
    <xf numFmtId="4" fontId="13" fillId="0" borderId="36" xfId="0" applyNumberFormat="1" applyFont="1" applyBorder="1" applyAlignment="1">
      <alignment/>
    </xf>
    <xf numFmtId="4" fontId="13" fillId="0" borderId="31" xfId="0" applyNumberFormat="1" applyFont="1" applyBorder="1" applyAlignment="1">
      <alignment/>
    </xf>
    <xf numFmtId="4" fontId="13" fillId="0" borderId="82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4" fontId="13" fillId="0" borderId="22" xfId="0" applyNumberFormat="1" applyFont="1" applyBorder="1" applyAlignment="1">
      <alignment/>
    </xf>
    <xf numFmtId="4" fontId="13" fillId="0" borderId="81" xfId="0" applyNumberFormat="1" applyFont="1" applyBorder="1" applyAlignment="1">
      <alignment/>
    </xf>
    <xf numFmtId="4" fontId="13" fillId="0" borderId="38" xfId="0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4" fontId="13" fillId="0" borderId="32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36" xfId="0" applyNumberFormat="1" applyFont="1" applyBorder="1" applyAlignment="1">
      <alignment horizontal="right" vertical="top" wrapText="1"/>
    </xf>
    <xf numFmtId="4" fontId="13" fillId="0" borderId="36" xfId="0" applyNumberFormat="1" applyFont="1" applyBorder="1" applyAlignment="1">
      <alignment vertical="top"/>
    </xf>
    <xf numFmtId="4" fontId="13" fillId="0" borderId="36" xfId="0" applyNumberFormat="1" applyFont="1" applyBorder="1" applyAlignment="1">
      <alignment vertical="top" wrapText="1"/>
    </xf>
    <xf numFmtId="4" fontId="2" fillId="0" borderId="84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/>
    </xf>
    <xf numFmtId="4" fontId="13" fillId="0" borderId="85" xfId="0" applyNumberFormat="1" applyFont="1" applyBorder="1" applyAlignment="1">
      <alignment/>
    </xf>
    <xf numFmtId="4" fontId="13" fillId="0" borderId="86" xfId="0" applyNumberFormat="1" applyFont="1" applyBorder="1" applyAlignment="1">
      <alignment/>
    </xf>
    <xf numFmtId="4" fontId="13" fillId="0" borderId="87" xfId="0" applyNumberFormat="1" applyFont="1" applyBorder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88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89" xfId="0" applyNumberFormat="1" applyFont="1" applyBorder="1" applyAlignment="1">
      <alignment horizontal="center"/>
    </xf>
    <xf numFmtId="4" fontId="1" fillId="0" borderId="90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91" xfId="0" applyNumberFormat="1" applyFont="1" applyBorder="1" applyAlignment="1">
      <alignment horizontal="center"/>
    </xf>
    <xf numFmtId="4" fontId="1" fillId="0" borderId="67" xfId="0" applyNumberFormat="1" applyFont="1" applyBorder="1" applyAlignment="1">
      <alignment horizontal="center"/>
    </xf>
    <xf numFmtId="4" fontId="1" fillId="0" borderId="92" xfId="0" applyNumberFormat="1" applyFont="1" applyBorder="1" applyAlignment="1">
      <alignment horizontal="center"/>
    </xf>
    <xf numFmtId="4" fontId="1" fillId="0" borderId="93" xfId="0" applyNumberFormat="1" applyFont="1" applyBorder="1" applyAlignment="1">
      <alignment horizontal="center"/>
    </xf>
    <xf numFmtId="4" fontId="0" fillId="0" borderId="94" xfId="0" applyNumberFormat="1" applyFont="1" applyBorder="1" applyAlignment="1">
      <alignment horizontal="center"/>
    </xf>
    <xf numFmtId="4" fontId="0" fillId="0" borderId="95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96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1" fillId="0" borderId="97" xfId="0" applyNumberFormat="1" applyFont="1" applyBorder="1" applyAlignment="1">
      <alignment horizontal="center"/>
    </xf>
    <xf numFmtId="4" fontId="0" fillId="0" borderId="91" xfId="0" applyNumberFormat="1" applyFont="1" applyBorder="1" applyAlignment="1">
      <alignment horizontal="center"/>
    </xf>
    <xf numFmtId="4" fontId="0" fillId="0" borderId="98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99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100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88" xfId="0" applyNumberFormat="1" applyFont="1" applyBorder="1" applyAlignment="1">
      <alignment horizontal="center" wrapText="1"/>
    </xf>
    <xf numFmtId="4" fontId="0" fillId="0" borderId="88" xfId="0" applyNumberFormat="1" applyBorder="1" applyAlignment="1">
      <alignment horizontal="center"/>
    </xf>
    <xf numFmtId="4" fontId="1" fillId="0" borderId="67" xfId="0" applyNumberFormat="1" applyFont="1" applyBorder="1" applyAlignment="1">
      <alignment horizontal="center"/>
    </xf>
    <xf numFmtId="4" fontId="1" fillId="0" borderId="92" xfId="0" applyNumberFormat="1" applyFont="1" applyBorder="1" applyAlignment="1">
      <alignment horizontal="center"/>
    </xf>
    <xf numFmtId="4" fontId="0" fillId="0" borderId="94" xfId="0" applyNumberFormat="1" applyFont="1" applyBorder="1" applyAlignment="1">
      <alignment horizontal="center"/>
    </xf>
    <xf numFmtId="4" fontId="0" fillId="0" borderId="88" xfId="0" applyNumberFormat="1" applyFont="1" applyBorder="1" applyAlignment="1">
      <alignment horizontal="center"/>
    </xf>
    <xf numFmtId="49" fontId="0" fillId="0" borderId="69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0" fontId="0" fillId="0" borderId="60" xfId="0" applyNumberFormat="1" applyFont="1" applyFill="1" applyBorder="1" applyAlignment="1">
      <alignment horizontal="left" vertical="top" wrapText="1"/>
    </xf>
    <xf numFmtId="10" fontId="0" fillId="0" borderId="60" xfId="0" applyNumberFormat="1" applyFont="1" applyBorder="1" applyAlignment="1">
      <alignment wrapText="1"/>
    </xf>
    <xf numFmtId="10" fontId="0" fillId="0" borderId="60" xfId="0" applyNumberFormat="1" applyFont="1" applyBorder="1" applyAlignment="1">
      <alignment horizontal="left" vertical="top" wrapText="1"/>
    </xf>
    <xf numFmtId="49" fontId="1" fillId="0" borderId="27" xfId="0" applyNumberFormat="1" applyFont="1" applyBorder="1" applyAlignment="1">
      <alignment/>
    </xf>
    <xf numFmtId="4" fontId="0" fillId="0" borderId="21" xfId="0" applyNumberFormat="1" applyFont="1" applyBorder="1" applyAlignment="1">
      <alignment horizontal="center" wrapText="1"/>
    </xf>
    <xf numFmtId="4" fontId="0" fillId="0" borderId="2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91" xfId="0" applyNumberFormat="1" applyFont="1" applyBorder="1" applyAlignment="1">
      <alignment horizontal="center"/>
    </xf>
    <xf numFmtId="4" fontId="0" fillId="0" borderId="89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/>
    </xf>
    <xf numFmtId="49" fontId="0" fillId="0" borderId="35" xfId="0" applyNumberFormat="1" applyBorder="1" applyAlignment="1">
      <alignment/>
    </xf>
    <xf numFmtId="49" fontId="0" fillId="0" borderId="60" xfId="0" applyNumberFormat="1" applyFont="1" applyBorder="1" applyAlignment="1">
      <alignment horizontal="left" vertical="top" wrapText="1"/>
    </xf>
    <xf numFmtId="10" fontId="0" fillId="0" borderId="64" xfId="0" applyNumberFormat="1" applyBorder="1" applyAlignment="1">
      <alignment/>
    </xf>
    <xf numFmtId="10" fontId="0" fillId="0" borderId="60" xfId="0" applyNumberFormat="1" applyBorder="1" applyAlignment="1">
      <alignment/>
    </xf>
    <xf numFmtId="4" fontId="1" fillId="0" borderId="81" xfId="0" applyNumberFormat="1" applyFont="1" applyBorder="1" applyAlignment="1">
      <alignment horizontal="center"/>
    </xf>
    <xf numFmtId="4" fontId="1" fillId="0" borderId="82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4" fontId="13" fillId="0" borderId="101" xfId="0" applyNumberFormat="1" applyFont="1" applyBorder="1" applyAlignment="1">
      <alignment/>
    </xf>
    <xf numFmtId="4" fontId="13" fillId="0" borderId="102" xfId="0" applyNumberFormat="1" applyFont="1" applyBorder="1" applyAlignment="1">
      <alignment/>
    </xf>
    <xf numFmtId="4" fontId="13" fillId="0" borderId="103" xfId="0" applyNumberFormat="1" applyFont="1" applyBorder="1" applyAlignment="1">
      <alignment/>
    </xf>
    <xf numFmtId="2" fontId="0" fillId="0" borderId="60" xfId="0" applyNumberFormat="1" applyFont="1" applyBorder="1" applyAlignment="1">
      <alignment horizontal="left" vertical="top" wrapText="1"/>
    </xf>
    <xf numFmtId="4" fontId="0" fillId="0" borderId="104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82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13" fillId="0" borderId="36" xfId="0" applyNumberFormat="1" applyFont="1" applyBorder="1" applyAlignment="1">
      <alignment/>
    </xf>
    <xf numFmtId="4" fontId="13" fillId="0" borderId="38" xfId="0" applyNumberFormat="1" applyFont="1" applyBorder="1" applyAlignment="1">
      <alignment/>
    </xf>
    <xf numFmtId="4" fontId="2" fillId="0" borderId="86" xfId="0" applyNumberFormat="1" applyFont="1" applyBorder="1" applyAlignment="1">
      <alignment/>
    </xf>
    <xf numFmtId="4" fontId="2" fillId="0" borderId="87" xfId="0" applyNumberFormat="1" applyFont="1" applyBorder="1" applyAlignment="1">
      <alignment/>
    </xf>
    <xf numFmtId="4" fontId="13" fillId="0" borderId="31" xfId="0" applyNumberFormat="1" applyFont="1" applyBorder="1" applyAlignment="1">
      <alignment/>
    </xf>
    <xf numFmtId="4" fontId="13" fillId="0" borderId="32" xfId="0" applyNumberFormat="1" applyFont="1" applyBorder="1" applyAlignment="1">
      <alignment/>
    </xf>
    <xf numFmtId="4" fontId="1" fillId="0" borderId="63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3" fillId="0" borderId="105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/>
    </xf>
    <xf numFmtId="4" fontId="13" fillId="0" borderId="25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  <xf numFmtId="4" fontId="13" fillId="0" borderId="29" xfId="0" applyNumberFormat="1" applyFont="1" applyBorder="1" applyAlignment="1">
      <alignment horizontal="center" vertical="center"/>
    </xf>
    <xf numFmtId="4" fontId="13" fillId="0" borderId="34" xfId="0" applyNumberFormat="1" applyFont="1" applyBorder="1" applyAlignment="1">
      <alignment horizontal="center" vertical="center"/>
    </xf>
    <xf numFmtId="4" fontId="13" fillId="0" borderId="39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2" fillId="0" borderId="67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13" fillId="0" borderId="25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/>
    </xf>
    <xf numFmtId="4" fontId="2" fillId="0" borderId="67" xfId="0" applyNumberFormat="1" applyFont="1" applyBorder="1" applyAlignment="1">
      <alignment horizontal="center" vertical="center"/>
    </xf>
    <xf numFmtId="4" fontId="13" fillId="0" borderId="37" xfId="0" applyNumberFormat="1" applyFont="1" applyBorder="1" applyAlignment="1">
      <alignment horizontal="center" vertical="center"/>
    </xf>
    <xf numFmtId="4" fontId="13" fillId="0" borderId="106" xfId="0" applyNumberFormat="1" applyFont="1" applyBorder="1" applyAlignment="1">
      <alignment horizontal="center" vertical="center"/>
    </xf>
    <xf numFmtId="4" fontId="2" fillId="0" borderId="83" xfId="0" applyNumberFormat="1" applyFont="1" applyBorder="1" applyAlignment="1">
      <alignment horizontal="center" vertical="center"/>
    </xf>
    <xf numFmtId="4" fontId="13" fillId="0" borderId="93" xfId="0" applyNumberFormat="1" applyFont="1" applyFill="1" applyBorder="1" applyAlignment="1">
      <alignment horizontal="center" vertical="center"/>
    </xf>
    <xf numFmtId="4" fontId="2" fillId="0" borderId="94" xfId="0" applyNumberFormat="1" applyFont="1" applyFill="1" applyBorder="1" applyAlignment="1">
      <alignment horizontal="center" vertical="center"/>
    </xf>
    <xf numFmtId="4" fontId="2" fillId="0" borderId="95" xfId="0" applyNumberFormat="1" applyFont="1" applyFill="1" applyBorder="1" applyAlignment="1">
      <alignment horizontal="center" vertical="center"/>
    </xf>
    <xf numFmtId="4" fontId="2" fillId="0" borderId="95" xfId="0" applyNumberFormat="1" applyFont="1" applyBorder="1" applyAlignment="1">
      <alignment horizontal="center"/>
    </xf>
    <xf numFmtId="4" fontId="13" fillId="0" borderId="94" xfId="0" applyNumberFormat="1" applyFont="1" applyBorder="1" applyAlignment="1">
      <alignment/>
    </xf>
    <xf numFmtId="4" fontId="2" fillId="0" borderId="96" xfId="0" applyNumberFormat="1" applyFont="1" applyBorder="1" applyAlignment="1">
      <alignment/>
    </xf>
    <xf numFmtId="4" fontId="2" fillId="0" borderId="97" xfId="0" applyNumberFormat="1" applyFont="1" applyBorder="1" applyAlignment="1">
      <alignment/>
    </xf>
    <xf numFmtId="4" fontId="13" fillId="0" borderId="38" xfId="0" applyNumberFormat="1" applyFont="1" applyBorder="1" applyAlignment="1">
      <alignment horizontal="right" vertical="top" wrapText="1"/>
    </xf>
    <xf numFmtId="49" fontId="0" fillId="0" borderId="107" xfId="0" applyNumberFormat="1" applyFont="1" applyBorder="1" applyAlignment="1">
      <alignment/>
    </xf>
    <xf numFmtId="4" fontId="2" fillId="0" borderId="39" xfId="0" applyNumberFormat="1" applyFont="1" applyBorder="1" applyAlignment="1">
      <alignment horizontal="center" vertical="center"/>
    </xf>
    <xf numFmtId="4" fontId="2" fillId="0" borderId="103" xfId="0" applyNumberFormat="1" applyFont="1" applyBorder="1" applyAlignment="1">
      <alignment/>
    </xf>
    <xf numFmtId="4" fontId="13" fillId="0" borderId="25" xfId="0" applyNumberFormat="1" applyFont="1" applyBorder="1" applyAlignment="1">
      <alignment horizontal="center" vertical="center"/>
    </xf>
    <xf numFmtId="4" fontId="2" fillId="0" borderId="8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" fontId="13" fillId="0" borderId="36" xfId="0" applyNumberFormat="1" applyFont="1" applyBorder="1" applyAlignment="1">
      <alignment horizontal="right" vertical="center"/>
    </xf>
    <xf numFmtId="49" fontId="0" fillId="0" borderId="37" xfId="0" applyNumberFormat="1" applyFont="1" applyBorder="1" applyAlignment="1">
      <alignment horizontal="right"/>
    </xf>
    <xf numFmtId="4" fontId="13" fillId="0" borderId="25" xfId="0" applyNumberFormat="1" applyFont="1" applyBorder="1" applyAlignment="1">
      <alignment horizontal="right" vertical="center"/>
    </xf>
    <xf numFmtId="4" fontId="13" fillId="0" borderId="36" xfId="0" applyNumberFormat="1" applyFont="1" applyBorder="1" applyAlignment="1">
      <alignment horizontal="right" vertical="center" wrapText="1"/>
    </xf>
    <xf numFmtId="4" fontId="13" fillId="0" borderId="36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  <xf numFmtId="4" fontId="2" fillId="0" borderId="82" xfId="0" applyNumberFormat="1" applyFont="1" applyFill="1" applyBorder="1" applyAlignment="1">
      <alignment horizontal="right" vertical="center"/>
    </xf>
    <xf numFmtId="49" fontId="0" fillId="0" borderId="67" xfId="0" applyNumberFormat="1" applyFont="1" applyBorder="1" applyAlignment="1">
      <alignment horizontal="right"/>
    </xf>
    <xf numFmtId="4" fontId="13" fillId="0" borderId="31" xfId="0" applyNumberFormat="1" applyFont="1" applyBorder="1" applyAlignment="1">
      <alignment horizontal="right" vertical="center"/>
    </xf>
    <xf numFmtId="49" fontId="0" fillId="0" borderId="6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right"/>
    </xf>
    <xf numFmtId="10" fontId="0" fillId="0" borderId="60" xfId="0" applyNumberFormat="1" applyBorder="1" applyAlignment="1">
      <alignment horizontal="left" vertical="center" wrapText="1"/>
    </xf>
    <xf numFmtId="4" fontId="54" fillId="0" borderId="0" xfId="0" applyNumberFormat="1" applyFont="1" applyBorder="1" applyAlignment="1">
      <alignment horizontal="center" vertical="center"/>
    </xf>
    <xf numFmtId="4" fontId="55" fillId="0" borderId="0" xfId="0" applyNumberFormat="1" applyFont="1" applyBorder="1" applyAlignment="1">
      <alignment horizontal="center" vertical="center"/>
    </xf>
    <xf numFmtId="4" fontId="55" fillId="0" borderId="27" xfId="0" applyNumberFormat="1" applyFont="1" applyBorder="1" applyAlignment="1">
      <alignment horizontal="center" vertical="center"/>
    </xf>
    <xf numFmtId="4" fontId="55" fillId="0" borderId="25" xfId="0" applyNumberFormat="1" applyFont="1" applyBorder="1" applyAlignment="1">
      <alignment horizontal="right" vertical="center"/>
    </xf>
    <xf numFmtId="4" fontId="55" fillId="0" borderId="25" xfId="0" applyNumberFormat="1" applyFont="1" applyBorder="1" applyAlignment="1">
      <alignment horizontal="center" vertical="center"/>
    </xf>
    <xf numFmtId="4" fontId="55" fillId="0" borderId="33" xfId="0" applyNumberFormat="1" applyFont="1" applyBorder="1" applyAlignment="1">
      <alignment horizontal="center" vertical="center"/>
    </xf>
    <xf numFmtId="4" fontId="54" fillId="0" borderId="61" xfId="0" applyNumberFormat="1" applyFont="1" applyBorder="1" applyAlignment="1">
      <alignment horizontal="center" vertical="center"/>
    </xf>
    <xf numFmtId="4" fontId="54" fillId="0" borderId="22" xfId="0" applyNumberFormat="1" applyFont="1" applyBorder="1" applyAlignment="1">
      <alignment horizontal="center" vertical="center"/>
    </xf>
    <xf numFmtId="4" fontId="54" fillId="0" borderId="27" xfId="0" applyNumberFormat="1" applyFont="1" applyBorder="1" applyAlignment="1">
      <alignment horizontal="center" vertical="center"/>
    </xf>
    <xf numFmtId="4" fontId="54" fillId="0" borderId="20" xfId="0" applyNumberFormat="1" applyFont="1" applyBorder="1" applyAlignment="1">
      <alignment horizontal="center" vertical="center"/>
    </xf>
    <xf numFmtId="4" fontId="55" fillId="0" borderId="18" xfId="0" applyNumberFormat="1" applyFont="1" applyBorder="1" applyAlignment="1">
      <alignment horizontal="center" vertical="center"/>
    </xf>
    <xf numFmtId="4" fontId="54" fillId="0" borderId="39" xfId="0" applyNumberFormat="1" applyFont="1" applyBorder="1" applyAlignment="1">
      <alignment horizontal="center" vertical="center"/>
    </xf>
    <xf numFmtId="4" fontId="55" fillId="0" borderId="34" xfId="0" applyNumberFormat="1" applyFont="1" applyBorder="1" applyAlignment="1">
      <alignment horizontal="center" vertical="center"/>
    </xf>
    <xf numFmtId="4" fontId="55" fillId="0" borderId="21" xfId="0" applyNumberFormat="1" applyFont="1" applyBorder="1" applyAlignment="1">
      <alignment horizontal="center" vertical="center"/>
    </xf>
    <xf numFmtId="4" fontId="55" fillId="0" borderId="29" xfId="0" applyNumberFormat="1" applyFont="1" applyBorder="1" applyAlignment="1">
      <alignment horizontal="center" vertical="center"/>
    </xf>
    <xf numFmtId="4" fontId="55" fillId="0" borderId="39" xfId="0" applyNumberFormat="1" applyFont="1" applyBorder="1" applyAlignment="1">
      <alignment horizontal="center" vertical="center"/>
    </xf>
    <xf numFmtId="4" fontId="55" fillId="0" borderId="11" xfId="0" applyNumberFormat="1" applyFont="1" applyBorder="1" applyAlignment="1">
      <alignment horizontal="center" vertical="center"/>
    </xf>
    <xf numFmtId="4" fontId="55" fillId="0" borderId="19" xfId="0" applyNumberFormat="1" applyFont="1" applyBorder="1" applyAlignment="1">
      <alignment horizontal="center" vertical="center"/>
    </xf>
    <xf numFmtId="4" fontId="55" fillId="0" borderId="20" xfId="0" applyNumberFormat="1" applyFont="1" applyBorder="1" applyAlignment="1">
      <alignment horizontal="center" vertical="center"/>
    </xf>
    <xf numFmtId="4" fontId="54" fillId="0" borderId="28" xfId="0" applyNumberFormat="1" applyFont="1" applyBorder="1" applyAlignment="1">
      <alignment horizontal="center" vertical="center"/>
    </xf>
    <xf numFmtId="4" fontId="55" fillId="0" borderId="25" xfId="0" applyNumberFormat="1" applyFont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4" fillId="0" borderId="25" xfId="0" applyNumberFormat="1" applyFont="1" applyBorder="1" applyAlignment="1">
      <alignment horizontal="center" vertical="center"/>
    </xf>
    <xf numFmtId="4" fontId="54" fillId="0" borderId="80" xfId="0" applyNumberFormat="1" applyFont="1" applyBorder="1" applyAlignment="1">
      <alignment horizontal="center" vertical="center"/>
    </xf>
    <xf numFmtId="4" fontId="55" fillId="0" borderId="0" xfId="0" applyNumberFormat="1" applyFont="1" applyAlignment="1">
      <alignment horizontal="center" vertical="center"/>
    </xf>
    <xf numFmtId="4" fontId="55" fillId="0" borderId="37" xfId="0" applyNumberFormat="1" applyFont="1" applyBorder="1" applyAlignment="1">
      <alignment horizontal="center" vertical="center"/>
    </xf>
    <xf numFmtId="4" fontId="55" fillId="0" borderId="35" xfId="0" applyNumberFormat="1" applyFont="1" applyBorder="1" applyAlignment="1">
      <alignment horizontal="center" vertical="center"/>
    </xf>
    <xf numFmtId="10" fontId="0" fillId="0" borderId="108" xfId="0" applyNumberFormat="1" applyFont="1" applyBorder="1" applyAlignment="1">
      <alignment/>
    </xf>
    <xf numFmtId="4" fontId="54" fillId="0" borderId="33" xfId="0" applyNumberFormat="1" applyFont="1" applyBorder="1" applyAlignment="1">
      <alignment horizontal="center" vertical="center"/>
    </xf>
    <xf numFmtId="10" fontId="16" fillId="0" borderId="60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3" fillId="0" borderId="109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49" fontId="3" fillId="0" borderId="110" xfId="0" applyNumberFormat="1" applyFont="1" applyBorder="1" applyAlignment="1">
      <alignment horizontal="left"/>
    </xf>
    <xf numFmtId="49" fontId="0" fillId="0" borderId="49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56" xfId="0" applyNumberFormat="1" applyBorder="1" applyAlignment="1">
      <alignment horizontal="left"/>
    </xf>
    <xf numFmtId="49" fontId="0" fillId="0" borderId="16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left"/>
    </xf>
    <xf numFmtId="49" fontId="3" fillId="0" borderId="14" xfId="0" applyNumberFormat="1" applyFon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35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0" fillId="0" borderId="2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5" fillId="0" borderId="111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0" fillId="0" borderId="63" xfId="0" applyNumberFormat="1" applyBorder="1" applyAlignment="1">
      <alignment horizontal="left"/>
    </xf>
    <xf numFmtId="49" fontId="3" fillId="0" borderId="112" xfId="0" applyNumberFormat="1" applyFont="1" applyBorder="1" applyAlignment="1">
      <alignment horizontal="left" vertical="top"/>
    </xf>
    <xf numFmtId="49" fontId="3" fillId="0" borderId="44" xfId="0" applyNumberFormat="1" applyFont="1" applyBorder="1" applyAlignment="1">
      <alignment horizontal="left" vertical="top"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0" fillId="0" borderId="29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0" borderId="113" xfId="0" applyNumberFormat="1" applyBorder="1" applyAlignment="1">
      <alignment horizontal="left"/>
    </xf>
    <xf numFmtId="49" fontId="0" fillId="0" borderId="114" xfId="0" applyNumberFormat="1" applyBorder="1" applyAlignment="1">
      <alignment horizontal="left"/>
    </xf>
    <xf numFmtId="49" fontId="0" fillId="0" borderId="115" xfId="0" applyNumberForma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5" fillId="0" borderId="116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3" fillId="0" borderId="44" xfId="0" applyNumberFormat="1" applyFont="1" applyBorder="1" applyAlignment="1">
      <alignment vertical="center"/>
    </xf>
    <xf numFmtId="49" fontId="3" fillId="0" borderId="117" xfId="0" applyNumberFormat="1" applyFont="1" applyBorder="1" applyAlignment="1">
      <alignment vertical="center"/>
    </xf>
    <xf numFmtId="49" fontId="3" fillId="0" borderId="118" xfId="0" applyNumberFormat="1" applyFont="1" applyBorder="1" applyAlignment="1">
      <alignment vertical="center"/>
    </xf>
    <xf numFmtId="49" fontId="3" fillId="0" borderId="119" xfId="0" applyNumberFormat="1" applyFont="1" applyBorder="1" applyAlignment="1">
      <alignment horizontal="left" vertical="center"/>
    </xf>
    <xf numFmtId="49" fontId="3" fillId="0" borderId="120" xfId="0" applyNumberFormat="1" applyFont="1" applyBorder="1" applyAlignment="1">
      <alignment horizontal="left" vertical="center"/>
    </xf>
    <xf numFmtId="49" fontId="3" fillId="0" borderId="121" xfId="0" applyNumberFormat="1" applyFont="1" applyBorder="1" applyAlignment="1">
      <alignment horizontal="left" vertical="center"/>
    </xf>
    <xf numFmtId="49" fontId="3" fillId="0" borderId="109" xfId="0" applyNumberFormat="1" applyFont="1" applyBorder="1" applyAlignment="1">
      <alignment vertical="center"/>
    </xf>
    <xf numFmtId="49" fontId="3" fillId="0" borderId="55" xfId="0" applyNumberFormat="1" applyFont="1" applyBorder="1" applyAlignment="1">
      <alignment vertical="center"/>
    </xf>
    <xf numFmtId="49" fontId="3" fillId="0" borderId="110" xfId="0" applyNumberFormat="1" applyFont="1" applyBorder="1" applyAlignment="1">
      <alignment vertical="center"/>
    </xf>
    <xf numFmtId="49" fontId="0" fillId="0" borderId="61" xfId="0" applyNumberFormat="1" applyBorder="1" applyAlignment="1">
      <alignment horizontal="left"/>
    </xf>
    <xf numFmtId="49" fontId="3" fillId="0" borderId="109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left" vertical="center"/>
    </xf>
    <xf numFmtId="49" fontId="3" fillId="0" borderId="11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83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2" fontId="2" fillId="0" borderId="122" xfId="0" applyNumberFormat="1" applyFont="1" applyBorder="1" applyAlignment="1">
      <alignment horizontal="center" vertical="center" wrapText="1"/>
    </xf>
    <xf numFmtId="2" fontId="2" fillId="0" borderId="123" xfId="0" applyNumberFormat="1" applyFont="1" applyBorder="1" applyAlignment="1">
      <alignment horizontal="center" vertical="center" wrapText="1"/>
    </xf>
    <xf numFmtId="2" fontId="2" fillId="0" borderId="124" xfId="0" applyNumberFormat="1" applyFont="1" applyBorder="1" applyAlignment="1">
      <alignment horizontal="center" vertical="center" wrapText="1"/>
    </xf>
    <xf numFmtId="2" fontId="2" fillId="0" borderId="10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9" fontId="13" fillId="0" borderId="63" xfId="0" applyNumberFormat="1" applyFont="1" applyBorder="1" applyAlignment="1">
      <alignment horizontal="center" vertical="center"/>
    </xf>
    <xf numFmtId="49" fontId="13" fillId="0" borderId="61" xfId="0" applyNumberFormat="1" applyFont="1" applyBorder="1" applyAlignment="1">
      <alignment horizontal="center" vertical="center"/>
    </xf>
    <xf numFmtId="49" fontId="13" fillId="0" borderId="68" xfId="0" applyNumberFormat="1" applyFont="1" applyBorder="1" applyAlignment="1">
      <alignment horizontal="center" vertical="center"/>
    </xf>
    <xf numFmtId="49" fontId="13" fillId="0" borderId="66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 wrapText="1"/>
    </xf>
    <xf numFmtId="4" fontId="54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3">
      <selection activeCell="C14" sqref="C14:F14"/>
    </sheetView>
  </sheetViews>
  <sheetFormatPr defaultColWidth="9.00390625" defaultRowHeight="12.75"/>
  <cols>
    <col min="1" max="1" width="3.375" style="1" customWidth="1"/>
    <col min="2" max="2" width="17.875" style="1" customWidth="1"/>
    <col min="3" max="3" width="4.00390625" style="1" customWidth="1"/>
    <col min="4" max="5" width="9.125" style="1" customWidth="1"/>
    <col min="6" max="6" width="22.75390625" style="1" customWidth="1"/>
    <col min="7" max="8" width="10.25390625" style="1" customWidth="1"/>
    <col min="9" max="9" width="3.25390625" style="1" customWidth="1"/>
    <col min="10" max="10" width="9.875" style="1" customWidth="1"/>
    <col min="11" max="16384" width="9.125" style="1" customWidth="1"/>
  </cols>
  <sheetData>
    <row r="1" ht="16.5" customHeight="1">
      <c r="G1" s="35" t="s">
        <v>0</v>
      </c>
    </row>
    <row r="2" spans="2:8" ht="30.75" customHeight="1">
      <c r="B2" s="422"/>
      <c r="C2" s="422"/>
      <c r="D2" s="422"/>
      <c r="E2" s="422"/>
      <c r="F2" s="422"/>
      <c r="G2" s="422"/>
      <c r="H2" s="422"/>
    </row>
    <row r="3" spans="2:8" ht="20.25">
      <c r="B3" s="423"/>
      <c r="C3" s="423"/>
      <c r="D3" s="423"/>
      <c r="E3" s="423"/>
      <c r="F3" s="423"/>
      <c r="G3" s="423"/>
      <c r="H3" s="423"/>
    </row>
    <row r="4" ht="7.5" customHeight="1" thickBot="1"/>
    <row r="5" spans="2:8" ht="13.5" customHeight="1">
      <c r="B5" s="2"/>
      <c r="C5" s="3"/>
      <c r="D5" s="3"/>
      <c r="E5" s="3"/>
      <c r="F5" s="3"/>
      <c r="G5" s="4"/>
      <c r="H5" s="5"/>
    </row>
    <row r="6" spans="2:8" ht="13.5" customHeight="1" thickBot="1">
      <c r="B6" s="6"/>
      <c r="C6" s="7"/>
      <c r="D6" s="7"/>
      <c r="E6" s="7"/>
      <c r="F6" s="7"/>
      <c r="G6" s="8"/>
      <c r="H6" s="9"/>
    </row>
    <row r="7" spans="2:8" ht="15" customHeight="1">
      <c r="B7" s="405"/>
      <c r="C7" s="407"/>
      <c r="D7" s="407"/>
      <c r="E7" s="407"/>
      <c r="F7" s="407"/>
      <c r="G7" s="31"/>
      <c r="H7" s="5"/>
    </row>
    <row r="8" spans="2:8" ht="15" customHeight="1">
      <c r="B8" s="406"/>
      <c r="C8" s="399"/>
      <c r="D8" s="399"/>
      <c r="E8" s="399"/>
      <c r="F8" s="399"/>
      <c r="G8" s="25"/>
      <c r="H8" s="9"/>
    </row>
    <row r="9" spans="2:8" ht="15" customHeight="1">
      <c r="B9" s="10"/>
      <c r="C9" s="400"/>
      <c r="D9" s="400"/>
      <c r="E9" s="400"/>
      <c r="F9" s="400"/>
      <c r="G9" s="25"/>
      <c r="H9" s="9"/>
    </row>
    <row r="10" spans="2:8" ht="15" customHeight="1">
      <c r="B10" s="6"/>
      <c r="C10" s="400"/>
      <c r="D10" s="400"/>
      <c r="E10" s="400"/>
      <c r="F10" s="400"/>
      <c r="G10" s="25"/>
      <c r="H10" s="9"/>
    </row>
    <row r="11" spans="2:8" ht="15" customHeight="1">
      <c r="B11" s="6"/>
      <c r="C11" s="400"/>
      <c r="D11" s="400"/>
      <c r="E11" s="400"/>
      <c r="F11" s="400"/>
      <c r="G11" s="25"/>
      <c r="H11" s="9"/>
    </row>
    <row r="12" spans="2:8" ht="15" customHeight="1">
      <c r="B12" s="6"/>
      <c r="C12" s="24"/>
      <c r="D12" s="19"/>
      <c r="E12" s="19"/>
      <c r="F12" s="78"/>
      <c r="G12" s="16"/>
      <c r="H12" s="9"/>
    </row>
    <row r="13" spans="2:8" ht="15" customHeight="1" thickBot="1">
      <c r="B13" s="79"/>
      <c r="C13" s="415"/>
      <c r="D13" s="415"/>
      <c r="E13" s="415"/>
      <c r="F13" s="415"/>
      <c r="G13" s="80"/>
      <c r="H13" s="81"/>
    </row>
    <row r="14" spans="2:8" ht="15" customHeight="1" thickTop="1">
      <c r="B14" s="406"/>
      <c r="C14" s="412"/>
      <c r="D14" s="413"/>
      <c r="E14" s="413"/>
      <c r="F14" s="414"/>
      <c r="G14" s="17"/>
      <c r="H14" s="9"/>
    </row>
    <row r="15" spans="2:8" ht="15" customHeight="1">
      <c r="B15" s="406"/>
      <c r="C15" s="416"/>
      <c r="D15" s="417"/>
      <c r="E15" s="417"/>
      <c r="F15" s="418"/>
      <c r="G15" s="18"/>
      <c r="H15" s="9"/>
    </row>
    <row r="16" spans="2:8" ht="15" customHeight="1">
      <c r="B16" s="6"/>
      <c r="C16" s="416"/>
      <c r="D16" s="417"/>
      <c r="E16" s="417"/>
      <c r="F16" s="418"/>
      <c r="G16" s="18"/>
      <c r="H16" s="9"/>
    </row>
    <row r="17" spans="2:8" ht="15" customHeight="1" thickBot="1">
      <c r="B17" s="79"/>
      <c r="C17" s="392"/>
      <c r="D17" s="393"/>
      <c r="E17" s="393"/>
      <c r="F17" s="394"/>
      <c r="G17" s="82"/>
      <c r="H17" s="83"/>
    </row>
    <row r="18" spans="2:8" ht="15" customHeight="1" thickTop="1">
      <c r="B18" s="408"/>
      <c r="C18" s="419"/>
      <c r="D18" s="420"/>
      <c r="E18" s="420"/>
      <c r="F18" s="421"/>
      <c r="G18" s="84"/>
      <c r="H18" s="87"/>
    </row>
    <row r="19" spans="2:8" ht="15" customHeight="1" thickBot="1">
      <c r="B19" s="409"/>
      <c r="C19" s="392"/>
      <c r="D19" s="393"/>
      <c r="E19" s="393"/>
      <c r="F19" s="394"/>
      <c r="G19" s="85"/>
      <c r="H19" s="83"/>
    </row>
    <row r="20" spans="2:8" ht="8.25" customHeight="1" thickTop="1">
      <c r="B20" s="397"/>
      <c r="C20" s="399"/>
      <c r="D20" s="399"/>
      <c r="E20" s="399"/>
      <c r="F20" s="399"/>
      <c r="G20" s="401"/>
      <c r="H20" s="395"/>
    </row>
    <row r="21" spans="2:8" ht="8.25" customHeight="1">
      <c r="B21" s="398"/>
      <c r="C21" s="400"/>
      <c r="D21" s="400"/>
      <c r="E21" s="400"/>
      <c r="F21" s="400"/>
      <c r="G21" s="402"/>
      <c r="H21" s="395"/>
    </row>
    <row r="22" spans="2:8" ht="15" customHeight="1">
      <c r="B22" s="13"/>
      <c r="C22" s="396"/>
      <c r="D22" s="396"/>
      <c r="E22" s="396"/>
      <c r="F22" s="396"/>
      <c r="G22" s="16"/>
      <c r="H22" s="34"/>
    </row>
    <row r="23" spans="2:8" ht="15" customHeight="1">
      <c r="B23" s="13"/>
      <c r="C23" s="14"/>
      <c r="D23" s="15"/>
      <c r="E23" s="15"/>
      <c r="F23" s="15"/>
      <c r="G23" s="16"/>
      <c r="H23" s="34"/>
    </row>
    <row r="24" spans="2:8" ht="15" customHeight="1" thickBot="1">
      <c r="B24" s="79"/>
      <c r="C24" s="410"/>
      <c r="D24" s="411"/>
      <c r="E24" s="411"/>
      <c r="F24" s="89"/>
      <c r="G24" s="91"/>
      <c r="H24" s="81"/>
    </row>
    <row r="25" spans="2:8" ht="15" customHeight="1" thickTop="1">
      <c r="B25" s="88"/>
      <c r="C25" s="412"/>
      <c r="D25" s="413"/>
      <c r="E25" s="413"/>
      <c r="F25" s="414"/>
      <c r="G25" s="12"/>
      <c r="H25" s="29"/>
    </row>
    <row r="26" spans="2:8" ht="15" customHeight="1" thickBot="1">
      <c r="B26" s="90"/>
      <c r="C26" s="392"/>
      <c r="D26" s="393"/>
      <c r="E26" s="393"/>
      <c r="F26" s="394"/>
      <c r="G26" s="85"/>
      <c r="H26" s="81"/>
    </row>
    <row r="27" spans="2:8" ht="17.25" customHeight="1" thickBot="1" thickTop="1">
      <c r="B27" s="389"/>
      <c r="C27" s="390"/>
      <c r="D27" s="390"/>
      <c r="E27" s="390"/>
      <c r="F27" s="391"/>
      <c r="G27" s="92"/>
      <c r="H27" s="93"/>
    </row>
    <row r="28" spans="2:8" ht="17.25" customHeight="1" thickBot="1" thickTop="1">
      <c r="B28" s="389"/>
      <c r="C28" s="390"/>
      <c r="D28" s="390"/>
      <c r="E28" s="390"/>
      <c r="F28" s="391"/>
      <c r="G28" s="94"/>
      <c r="H28" s="93"/>
    </row>
    <row r="29" spans="2:8" ht="17.25" customHeight="1" thickBot="1" thickTop="1">
      <c r="B29" s="386"/>
      <c r="C29" s="387"/>
      <c r="D29" s="387"/>
      <c r="E29" s="387"/>
      <c r="F29" s="388"/>
      <c r="G29" s="37"/>
      <c r="H29" s="71"/>
    </row>
    <row r="30" spans="2:8" ht="22.5" customHeight="1" thickBot="1">
      <c r="B30" s="403"/>
      <c r="C30" s="404"/>
      <c r="D30" s="404"/>
      <c r="E30" s="404"/>
      <c r="F30" s="404"/>
      <c r="G30" s="73"/>
      <c r="H30" s="74"/>
    </row>
  </sheetData>
  <sheetProtection/>
  <mergeCells count="29">
    <mergeCell ref="C13:F13"/>
    <mergeCell ref="C16:F16"/>
    <mergeCell ref="C17:F17"/>
    <mergeCell ref="C18:F18"/>
    <mergeCell ref="C19:F19"/>
    <mergeCell ref="B2:H2"/>
    <mergeCell ref="B3:H3"/>
    <mergeCell ref="C14:F14"/>
    <mergeCell ref="C15:F15"/>
    <mergeCell ref="C10:F10"/>
    <mergeCell ref="C11:F11"/>
    <mergeCell ref="B30:F30"/>
    <mergeCell ref="B7:B8"/>
    <mergeCell ref="C8:F8"/>
    <mergeCell ref="C9:F9"/>
    <mergeCell ref="C7:F7"/>
    <mergeCell ref="B14:B15"/>
    <mergeCell ref="B18:B19"/>
    <mergeCell ref="C24:E24"/>
    <mergeCell ref="C25:F25"/>
    <mergeCell ref="B29:F29"/>
    <mergeCell ref="B28:F28"/>
    <mergeCell ref="B27:F27"/>
    <mergeCell ref="C26:F26"/>
    <mergeCell ref="H20:H21"/>
    <mergeCell ref="C22:F22"/>
    <mergeCell ref="B20:B21"/>
    <mergeCell ref="C20:F21"/>
    <mergeCell ref="G20:G21"/>
  </mergeCells>
  <printOptions horizontalCentered="1"/>
  <pageMargins left="0.5905511811023623" right="0.5905511811023623" top="0.5905511811023623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375" style="1" customWidth="1"/>
    <col min="2" max="2" width="13.00390625" style="1" customWidth="1"/>
    <col min="3" max="3" width="4.00390625" style="1" customWidth="1"/>
    <col min="4" max="4" width="11.375" style="1" customWidth="1"/>
    <col min="5" max="5" width="8.875" style="1" customWidth="1"/>
    <col min="6" max="6" width="20.375" style="1" customWidth="1"/>
    <col min="7" max="9" width="10.25390625" style="1" customWidth="1"/>
    <col min="10" max="10" width="0.6171875" style="1" customWidth="1"/>
    <col min="11" max="11" width="10.375" style="1" customWidth="1"/>
    <col min="12" max="16384" width="9.125" style="1" customWidth="1"/>
  </cols>
  <sheetData>
    <row r="1" spans="1:7" ht="16.5" customHeight="1">
      <c r="A1"/>
      <c r="G1" s="35"/>
    </row>
    <row r="2" ht="6.75" customHeight="1"/>
    <row r="3" spans="2:8" ht="26.25">
      <c r="B3" s="422"/>
      <c r="C3" s="422"/>
      <c r="D3" s="422"/>
      <c r="E3" s="422"/>
      <c r="F3" s="422"/>
      <c r="G3" s="422"/>
      <c r="H3" s="422"/>
    </row>
    <row r="4" spans="2:8" ht="20.25">
      <c r="B4" s="423"/>
      <c r="C4" s="423"/>
      <c r="D4" s="423"/>
      <c r="E4" s="423"/>
      <c r="F4" s="423"/>
      <c r="G4" s="423"/>
      <c r="H4" s="423"/>
    </row>
    <row r="5" ht="13.5" thickBot="1"/>
    <row r="6" spans="2:9" ht="12.75">
      <c r="B6" s="2"/>
      <c r="C6" s="3"/>
      <c r="D6" s="3"/>
      <c r="E6" s="3"/>
      <c r="F6" s="3"/>
      <c r="G6" s="4"/>
      <c r="H6" s="40"/>
      <c r="I6" s="451"/>
    </row>
    <row r="7" spans="2:9" ht="13.5" thickBot="1">
      <c r="B7" s="11"/>
      <c r="C7" s="20"/>
      <c r="D7" s="20"/>
      <c r="E7" s="20"/>
      <c r="F7" s="20"/>
      <c r="G7" s="21"/>
      <c r="H7" s="22"/>
      <c r="I7" s="451"/>
    </row>
    <row r="8" spans="2:9" ht="14.25" customHeight="1">
      <c r="B8" s="23"/>
      <c r="C8" s="448"/>
      <c r="D8" s="448"/>
      <c r="E8" s="448"/>
      <c r="F8" s="448"/>
      <c r="G8" s="36"/>
      <c r="H8" s="29"/>
      <c r="I8" s="12"/>
    </row>
    <row r="9" spans="2:9" ht="12.75" customHeight="1">
      <c r="B9" s="28"/>
      <c r="C9" s="449"/>
      <c r="D9" s="450"/>
      <c r="E9" s="51"/>
      <c r="F9" s="52"/>
      <c r="G9" s="55"/>
      <c r="H9" s="26"/>
      <c r="I9" s="12"/>
    </row>
    <row r="10" spans="2:9" ht="12.75">
      <c r="B10" s="6"/>
      <c r="C10" s="45"/>
      <c r="D10" s="46"/>
      <c r="E10" s="51"/>
      <c r="F10" s="53"/>
      <c r="G10" s="8"/>
      <c r="H10" s="26"/>
      <c r="I10" s="12"/>
    </row>
    <row r="11" spans="2:9" ht="12.75">
      <c r="B11" s="6"/>
      <c r="C11" s="47"/>
      <c r="D11" s="41"/>
      <c r="E11" s="47"/>
      <c r="F11" s="42"/>
      <c r="G11" s="50"/>
      <c r="H11" s="26"/>
      <c r="I11" s="12"/>
    </row>
    <row r="12" spans="2:9" ht="12.75">
      <c r="B12" s="6"/>
      <c r="C12" s="48"/>
      <c r="D12" s="33"/>
      <c r="E12" s="51"/>
      <c r="F12" s="53"/>
      <c r="G12" s="50"/>
      <c r="H12" s="26"/>
      <c r="I12" s="12"/>
    </row>
    <row r="13" spans="2:9" ht="12.75">
      <c r="B13" s="6"/>
      <c r="C13" s="48"/>
      <c r="D13" s="33"/>
      <c r="E13" s="56"/>
      <c r="F13" s="56"/>
      <c r="G13" s="55"/>
      <c r="H13" s="26"/>
      <c r="I13" s="12"/>
    </row>
    <row r="14" spans="2:9" ht="12.75">
      <c r="B14" s="6"/>
      <c r="C14" s="48"/>
      <c r="D14" s="33"/>
      <c r="E14" s="54"/>
      <c r="F14" s="54"/>
      <c r="G14" s="55"/>
      <c r="H14" s="26"/>
      <c r="I14" s="12"/>
    </row>
    <row r="15" spans="2:20" ht="12.75" customHeight="1">
      <c r="B15" s="6"/>
      <c r="C15" s="48"/>
      <c r="D15" s="33"/>
      <c r="E15" s="54"/>
      <c r="F15" s="54"/>
      <c r="G15" s="55"/>
      <c r="H15" s="26"/>
      <c r="I15" s="12"/>
      <c r="L15" s="444"/>
      <c r="M15" s="445"/>
      <c r="N15" s="445"/>
      <c r="O15" s="445"/>
      <c r="P15" s="445"/>
      <c r="Q15" s="445"/>
      <c r="R15" s="445"/>
      <c r="S15" s="445"/>
      <c r="T15" s="445"/>
    </row>
    <row r="16" spans="2:19" ht="12.75" customHeight="1">
      <c r="B16" s="6"/>
      <c r="C16" s="48"/>
      <c r="D16" s="33"/>
      <c r="E16" s="54"/>
      <c r="F16" s="54"/>
      <c r="G16" s="55"/>
      <c r="H16" s="26"/>
      <c r="I16" s="12"/>
      <c r="L16" s="423"/>
      <c r="M16" s="423"/>
      <c r="N16" s="423"/>
      <c r="O16" s="423"/>
      <c r="P16" s="423"/>
      <c r="Q16" s="423"/>
      <c r="R16" s="423"/>
      <c r="S16" s="423"/>
    </row>
    <row r="17" spans="2:9" ht="12.75">
      <c r="B17" s="6"/>
      <c r="C17" s="48"/>
      <c r="D17" s="33"/>
      <c r="E17" s="54"/>
      <c r="F17" s="54"/>
      <c r="G17" s="55"/>
      <c r="H17" s="26"/>
      <c r="I17" s="12"/>
    </row>
    <row r="18" spans="2:9" ht="12.75">
      <c r="B18" s="6"/>
      <c r="C18" s="48"/>
      <c r="D18" s="33"/>
      <c r="E18" s="57"/>
      <c r="F18" s="57"/>
      <c r="G18" s="44"/>
      <c r="H18" s="26"/>
      <c r="I18" s="12"/>
    </row>
    <row r="19" spans="2:9" ht="12.75">
      <c r="B19" s="6"/>
      <c r="C19" s="48"/>
      <c r="D19" s="33"/>
      <c r="E19" s="47"/>
      <c r="F19" s="41"/>
      <c r="G19" s="44"/>
      <c r="H19" s="26"/>
      <c r="I19" s="12"/>
    </row>
    <row r="20" spans="2:9" ht="12.75">
      <c r="B20" s="6"/>
      <c r="C20" s="45"/>
      <c r="D20" s="33"/>
      <c r="E20" s="45"/>
      <c r="F20" s="46"/>
      <c r="G20" s="49"/>
      <c r="H20" s="26"/>
      <c r="I20" s="12"/>
    </row>
    <row r="21" spans="2:9" ht="12.75">
      <c r="B21" s="6"/>
      <c r="C21" s="47"/>
      <c r="D21" s="47"/>
      <c r="E21" s="33"/>
      <c r="F21" s="43"/>
      <c r="G21" s="58"/>
      <c r="H21" s="29"/>
      <c r="I21" s="12"/>
    </row>
    <row r="22" spans="2:9" ht="16.5" thickBot="1">
      <c r="B22" s="79"/>
      <c r="C22" s="95"/>
      <c r="D22" s="96"/>
      <c r="E22" s="96"/>
      <c r="F22" s="97"/>
      <c r="G22" s="98"/>
      <c r="H22" s="99"/>
      <c r="I22" s="12"/>
    </row>
    <row r="23" spans="2:9" ht="13.5" thickTop="1">
      <c r="B23" s="397"/>
      <c r="C23" s="399"/>
      <c r="D23" s="399"/>
      <c r="E23" s="399"/>
      <c r="F23" s="427"/>
      <c r="G23" s="401"/>
      <c r="H23" s="446"/>
      <c r="I23" s="447"/>
    </row>
    <row r="24" spans="2:9" ht="3" customHeight="1">
      <c r="B24" s="398"/>
      <c r="C24" s="400"/>
      <c r="D24" s="400"/>
      <c r="E24" s="400"/>
      <c r="F24" s="416"/>
      <c r="G24" s="402"/>
      <c r="H24" s="446"/>
      <c r="I24" s="447"/>
    </row>
    <row r="25" spans="2:9" s="60" customFormat="1" ht="12.75">
      <c r="B25" s="13"/>
      <c r="C25" s="63"/>
      <c r="D25" s="64"/>
      <c r="E25" s="62"/>
      <c r="F25" s="62"/>
      <c r="G25" s="69"/>
      <c r="H25" s="27"/>
      <c r="I25" s="38"/>
    </row>
    <row r="26" spans="2:9" s="60" customFormat="1" ht="12.75">
      <c r="B26" s="61"/>
      <c r="C26" s="65"/>
      <c r="D26" s="66"/>
      <c r="E26" s="62"/>
      <c r="F26" s="62"/>
      <c r="G26" s="69"/>
      <c r="H26" s="27"/>
      <c r="I26" s="38"/>
    </row>
    <row r="27" spans="2:9" s="60" customFormat="1" ht="14.25" customHeight="1">
      <c r="B27" s="61"/>
      <c r="C27" s="65"/>
      <c r="D27" s="66"/>
      <c r="E27" s="62"/>
      <c r="F27" s="62"/>
      <c r="G27" s="69"/>
      <c r="H27" s="27"/>
      <c r="I27" s="38"/>
    </row>
    <row r="28" spans="2:9" s="60" customFormat="1" ht="14.25" customHeight="1">
      <c r="B28" s="61"/>
      <c r="C28" s="67"/>
      <c r="D28" s="68"/>
      <c r="E28" s="62"/>
      <c r="F28" s="62"/>
      <c r="G28" s="69"/>
      <c r="H28" s="27"/>
      <c r="I28" s="38"/>
    </row>
    <row r="29" spans="2:9" s="60" customFormat="1" ht="14.25" customHeight="1">
      <c r="B29" s="61"/>
      <c r="C29" s="65"/>
      <c r="D29" s="59"/>
      <c r="E29" s="75"/>
      <c r="F29" s="75"/>
      <c r="G29" s="76"/>
      <c r="H29" s="27"/>
      <c r="I29" s="38"/>
    </row>
    <row r="30" spans="2:9" s="60" customFormat="1" ht="16.5" customHeight="1" thickBot="1">
      <c r="B30" s="100"/>
      <c r="C30" s="101"/>
      <c r="D30" s="102"/>
      <c r="E30" s="102"/>
      <c r="F30" s="102"/>
      <c r="G30" s="103"/>
      <c r="H30" s="99"/>
      <c r="I30" s="38"/>
    </row>
    <row r="31" spans="2:9" ht="12.75" customHeight="1" thickTop="1">
      <c r="B31" s="88"/>
      <c r="C31" s="399"/>
      <c r="D31" s="399"/>
      <c r="E31" s="399"/>
      <c r="F31" s="399"/>
      <c r="G31" s="17"/>
      <c r="H31" s="29"/>
      <c r="I31" s="12"/>
    </row>
    <row r="32" spans="2:9" ht="16.5" thickBot="1">
      <c r="B32" s="77"/>
      <c r="C32" s="437"/>
      <c r="D32" s="437"/>
      <c r="E32" s="437"/>
      <c r="F32" s="437"/>
      <c r="G32" s="70"/>
      <c r="H32" s="71"/>
      <c r="I32" s="12"/>
    </row>
    <row r="33" spans="2:9" ht="18.75" thickBot="1">
      <c r="B33" s="431"/>
      <c r="C33" s="432"/>
      <c r="D33" s="432"/>
      <c r="E33" s="432"/>
      <c r="F33" s="432"/>
      <c r="G33" s="433"/>
      <c r="H33" s="104"/>
      <c r="I33" s="12"/>
    </row>
    <row r="34" spans="2:10" ht="16.5" customHeight="1" thickBot="1" thickTop="1">
      <c r="B34" s="434"/>
      <c r="C34" s="435"/>
      <c r="D34" s="435"/>
      <c r="E34" s="435"/>
      <c r="F34" s="435"/>
      <c r="G34" s="436"/>
      <c r="H34" s="105"/>
      <c r="I34" s="32"/>
      <c r="J34" s="30"/>
    </row>
    <row r="35" spans="2:10" ht="16.5" customHeight="1" thickBot="1" thickTop="1">
      <c r="B35" s="428"/>
      <c r="C35" s="429"/>
      <c r="D35" s="429"/>
      <c r="E35" s="429"/>
      <c r="F35" s="429"/>
      <c r="G35" s="430"/>
      <c r="H35" s="86"/>
      <c r="I35" s="32"/>
      <c r="J35" s="30"/>
    </row>
    <row r="36" spans="2:10" ht="17.25" customHeight="1" thickBot="1" thickTop="1">
      <c r="B36" s="438"/>
      <c r="C36" s="439"/>
      <c r="D36" s="439"/>
      <c r="E36" s="439"/>
      <c r="F36" s="439"/>
      <c r="G36" s="440"/>
      <c r="H36" s="105"/>
      <c r="I36" s="32"/>
      <c r="J36" s="30"/>
    </row>
    <row r="37" spans="2:10" ht="16.5" customHeight="1" thickBot="1" thickTop="1">
      <c r="B37" s="441"/>
      <c r="C37" s="442"/>
      <c r="D37" s="442"/>
      <c r="E37" s="442"/>
      <c r="F37" s="442"/>
      <c r="G37" s="443"/>
      <c r="H37" s="72"/>
      <c r="I37" s="32"/>
      <c r="J37" s="30"/>
    </row>
    <row r="38" spans="2:10" ht="21.75" customHeight="1" thickBot="1">
      <c r="B38" s="403"/>
      <c r="C38" s="404"/>
      <c r="D38" s="404"/>
      <c r="E38" s="404"/>
      <c r="F38" s="404"/>
      <c r="G38" s="426"/>
      <c r="H38" s="106"/>
      <c r="I38" s="39"/>
      <c r="J38" s="30"/>
    </row>
    <row r="41" spans="2:8" ht="12.75">
      <c r="B41" s="424"/>
      <c r="C41" s="424"/>
      <c r="D41" s="424"/>
      <c r="E41" s="424"/>
      <c r="G41" s="425"/>
      <c r="H41" s="425"/>
    </row>
    <row r="42" spans="2:5" ht="12.75">
      <c r="B42" s="424"/>
      <c r="C42" s="424"/>
      <c r="D42" s="424"/>
      <c r="E42" s="424"/>
    </row>
    <row r="44" spans="2:8" ht="12.75">
      <c r="B44" s="424"/>
      <c r="C44" s="424"/>
      <c r="D44" s="424"/>
      <c r="E44" s="424"/>
      <c r="G44" s="425"/>
      <c r="H44" s="425"/>
    </row>
    <row r="45" spans="2:5" ht="12.75">
      <c r="B45" s="424"/>
      <c r="C45" s="424"/>
      <c r="D45" s="424"/>
      <c r="E45" s="424"/>
    </row>
  </sheetData>
  <sheetProtection/>
  <mergeCells count="26">
    <mergeCell ref="L15:T15"/>
    <mergeCell ref="L16:S16"/>
    <mergeCell ref="G23:G24"/>
    <mergeCell ref="H23:H24"/>
    <mergeCell ref="I23:I24"/>
    <mergeCell ref="B3:H3"/>
    <mergeCell ref="C8:F8"/>
    <mergeCell ref="C9:D9"/>
    <mergeCell ref="I6:I7"/>
    <mergeCell ref="B4:H4"/>
    <mergeCell ref="B38:G38"/>
    <mergeCell ref="B23:B24"/>
    <mergeCell ref="C23:F24"/>
    <mergeCell ref="B35:G35"/>
    <mergeCell ref="B33:G33"/>
    <mergeCell ref="B34:G34"/>
    <mergeCell ref="C31:F31"/>
    <mergeCell ref="C32:F32"/>
    <mergeCell ref="B36:G36"/>
    <mergeCell ref="B37:G37"/>
    <mergeCell ref="B41:E41"/>
    <mergeCell ref="B45:E45"/>
    <mergeCell ref="B42:E42"/>
    <mergeCell ref="G41:H41"/>
    <mergeCell ref="B44:E44"/>
    <mergeCell ref="G44:H44"/>
  </mergeCells>
  <printOptions horizontalCentered="1"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1460"/>
  <sheetViews>
    <sheetView tabSelected="1" zoomScaleSheetLayoutView="45" zoomScalePageLayoutView="0" workbookViewId="0" topLeftCell="A1">
      <selection activeCell="L150" sqref="L150:L151"/>
    </sheetView>
  </sheetViews>
  <sheetFormatPr defaultColWidth="9.00390625" defaultRowHeight="12.75"/>
  <cols>
    <col min="1" max="1" width="7.875" style="1" customWidth="1"/>
    <col min="2" max="2" width="8.375" style="1" customWidth="1"/>
    <col min="3" max="3" width="48.00390625" style="1" customWidth="1"/>
    <col min="4" max="5" width="12.75390625" style="113" customWidth="1"/>
    <col min="6" max="6" width="12.375" style="206" customWidth="1"/>
    <col min="7" max="7" width="9.25390625" style="1" hidden="1" customWidth="1"/>
    <col min="8" max="8" width="9.875" style="1" hidden="1" customWidth="1"/>
    <col min="9" max="9" width="9.125" style="1" hidden="1" customWidth="1"/>
    <col min="10" max="10" width="11.125" style="318" customWidth="1"/>
    <col min="11" max="11" width="18.125" style="380" customWidth="1"/>
    <col min="12" max="12" width="36.875" style="114" customWidth="1"/>
    <col min="13" max="13" width="2.75390625" style="185" customWidth="1"/>
    <col min="14" max="14" width="13.625" style="7" customWidth="1"/>
    <col min="15" max="16" width="9.125" style="7" customWidth="1"/>
    <col min="17" max="16384" width="9.125" style="1" customWidth="1"/>
  </cols>
  <sheetData>
    <row r="1" spans="1:13" ht="26.25">
      <c r="A1" s="452" t="s">
        <v>246</v>
      </c>
      <c r="B1" s="452"/>
      <c r="C1" s="452"/>
      <c r="D1" s="452"/>
      <c r="E1" s="452"/>
      <c r="F1" s="452"/>
      <c r="G1" s="203"/>
      <c r="H1" s="203"/>
      <c r="I1" s="203"/>
      <c r="J1" s="306"/>
      <c r="K1" s="356"/>
      <c r="L1" s="232" t="s">
        <v>163</v>
      </c>
      <c r="M1" s="7"/>
    </row>
    <row r="2" spans="1:13" ht="15.75" thickBot="1">
      <c r="A2" s="7"/>
      <c r="B2" s="7"/>
      <c r="C2" s="7"/>
      <c r="D2" s="115"/>
      <c r="E2" s="115"/>
      <c r="F2" s="205"/>
      <c r="G2" s="7"/>
      <c r="H2" s="7"/>
      <c r="I2" s="7"/>
      <c r="J2" s="307"/>
      <c r="K2" s="357"/>
      <c r="L2" s="116"/>
      <c r="M2" s="7"/>
    </row>
    <row r="3" spans="1:13" ht="19.5" customHeight="1">
      <c r="A3" s="465"/>
      <c r="B3" s="463"/>
      <c r="C3" s="463"/>
      <c r="D3" s="457" t="s">
        <v>188</v>
      </c>
      <c r="E3" s="459" t="s">
        <v>189</v>
      </c>
      <c r="F3" s="455" t="s">
        <v>210</v>
      </c>
      <c r="G3" s="190"/>
      <c r="H3" s="190"/>
      <c r="I3" s="190"/>
      <c r="J3" s="461" t="s">
        <v>226</v>
      </c>
      <c r="K3" s="467" t="s">
        <v>227</v>
      </c>
      <c r="L3" s="453" t="s">
        <v>151</v>
      </c>
      <c r="M3" s="7"/>
    </row>
    <row r="4" spans="1:13" ht="41.25" customHeight="1" thickBot="1">
      <c r="A4" s="466"/>
      <c r="B4" s="464"/>
      <c r="C4" s="464"/>
      <c r="D4" s="458"/>
      <c r="E4" s="460"/>
      <c r="F4" s="456"/>
      <c r="G4" s="191"/>
      <c r="H4" s="191"/>
      <c r="I4" s="191"/>
      <c r="J4" s="462"/>
      <c r="K4" s="468"/>
      <c r="L4" s="454"/>
      <c r="M4" s="7"/>
    </row>
    <row r="5" spans="1:12" s="59" customFormat="1" ht="21.75" customHeight="1">
      <c r="A5" s="175"/>
      <c r="B5" s="138"/>
      <c r="C5" s="138" t="s">
        <v>6</v>
      </c>
      <c r="D5" s="241"/>
      <c r="E5" s="242"/>
      <c r="F5" s="207"/>
      <c r="G5" s="125"/>
      <c r="H5" s="125"/>
      <c r="I5" s="125"/>
      <c r="J5" s="308"/>
      <c r="K5" s="358"/>
      <c r="L5" s="126"/>
    </row>
    <row r="6" spans="1:12" s="59" customFormat="1" ht="21.75" customHeight="1">
      <c r="A6" s="176" t="s">
        <v>1</v>
      </c>
      <c r="B6" s="62" t="s">
        <v>41</v>
      </c>
      <c r="C6" s="62" t="s">
        <v>42</v>
      </c>
      <c r="D6" s="237"/>
      <c r="E6" s="238"/>
      <c r="F6" s="344"/>
      <c r="G6" s="345"/>
      <c r="H6" s="345"/>
      <c r="I6" s="345"/>
      <c r="J6" s="346"/>
      <c r="K6" s="359"/>
      <c r="L6" s="122"/>
    </row>
    <row r="7" spans="1:12" s="59" customFormat="1" ht="21.75" customHeight="1">
      <c r="A7" s="176" t="s">
        <v>1</v>
      </c>
      <c r="B7" s="62" t="s">
        <v>5</v>
      </c>
      <c r="C7" s="62" t="s">
        <v>125</v>
      </c>
      <c r="D7" s="237"/>
      <c r="E7" s="238"/>
      <c r="F7" s="344"/>
      <c r="G7" s="345"/>
      <c r="H7" s="345"/>
      <c r="I7" s="345"/>
      <c r="J7" s="309"/>
      <c r="K7" s="360"/>
      <c r="L7" s="122"/>
    </row>
    <row r="8" spans="1:14" s="7" customFormat="1" ht="21.75" customHeight="1">
      <c r="A8" s="177" t="s">
        <v>1</v>
      </c>
      <c r="B8" s="192" t="s">
        <v>66</v>
      </c>
      <c r="C8" s="133" t="s">
        <v>67</v>
      </c>
      <c r="D8" s="273">
        <v>2.3</v>
      </c>
      <c r="E8" s="261">
        <v>2.28</v>
      </c>
      <c r="F8" s="347">
        <v>3</v>
      </c>
      <c r="G8" s="345"/>
      <c r="H8" s="345"/>
      <c r="I8" s="345"/>
      <c r="J8" s="309">
        <v>4.77</v>
      </c>
      <c r="K8" s="360">
        <v>3</v>
      </c>
      <c r="L8" s="355" t="s">
        <v>213</v>
      </c>
      <c r="M8" s="59"/>
      <c r="N8" s="59"/>
    </row>
    <row r="9" spans="1:14" s="7" customFormat="1" ht="21.75" customHeight="1">
      <c r="A9" s="177" t="s">
        <v>1</v>
      </c>
      <c r="B9" s="133" t="s">
        <v>2</v>
      </c>
      <c r="C9" s="133" t="s">
        <v>13</v>
      </c>
      <c r="D9" s="237">
        <v>50</v>
      </c>
      <c r="E9" s="238">
        <v>28.08</v>
      </c>
      <c r="F9" s="344">
        <v>30</v>
      </c>
      <c r="G9" s="345"/>
      <c r="H9" s="345"/>
      <c r="I9" s="345"/>
      <c r="J9" s="309">
        <v>32.69</v>
      </c>
      <c r="K9" s="360">
        <v>30</v>
      </c>
      <c r="L9" s="270" t="s">
        <v>208</v>
      </c>
      <c r="M9" s="59"/>
      <c r="N9" s="59"/>
    </row>
    <row r="10" spans="1:14" ht="21.75" customHeight="1">
      <c r="A10" s="177" t="s">
        <v>1</v>
      </c>
      <c r="B10" s="133" t="s">
        <v>9</v>
      </c>
      <c r="C10" s="133" t="s">
        <v>10</v>
      </c>
      <c r="D10" s="237">
        <v>20</v>
      </c>
      <c r="E10" s="238"/>
      <c r="F10" s="344"/>
      <c r="G10" s="345"/>
      <c r="H10" s="345"/>
      <c r="I10" s="345"/>
      <c r="J10" s="309"/>
      <c r="K10" s="360"/>
      <c r="L10" s="122"/>
      <c r="M10" s="59"/>
      <c r="N10" s="59"/>
    </row>
    <row r="11" spans="1:14" ht="21.75" customHeight="1">
      <c r="A11" s="177" t="s">
        <v>1</v>
      </c>
      <c r="B11" s="133" t="s">
        <v>102</v>
      </c>
      <c r="C11" s="133" t="s">
        <v>190</v>
      </c>
      <c r="D11" s="237"/>
      <c r="E11" s="238">
        <v>0.24</v>
      </c>
      <c r="F11" s="344"/>
      <c r="G11" s="345"/>
      <c r="H11" s="345"/>
      <c r="I11" s="345"/>
      <c r="J11" s="309"/>
      <c r="K11" s="360"/>
      <c r="L11" s="122"/>
      <c r="M11" s="59"/>
      <c r="N11" s="59"/>
    </row>
    <row r="12" spans="1:17" ht="22.5" customHeight="1">
      <c r="A12" s="61" t="s">
        <v>1</v>
      </c>
      <c r="B12" s="193" t="s">
        <v>3</v>
      </c>
      <c r="C12" s="111" t="s">
        <v>4</v>
      </c>
      <c r="D12" s="237">
        <v>699.8</v>
      </c>
      <c r="E12" s="238">
        <v>686.95</v>
      </c>
      <c r="F12" s="348">
        <v>300</v>
      </c>
      <c r="G12" s="349"/>
      <c r="H12" s="349"/>
      <c r="I12" s="349"/>
      <c r="J12" s="307">
        <v>117.67</v>
      </c>
      <c r="K12" s="361">
        <v>80</v>
      </c>
      <c r="L12" s="201" t="s">
        <v>206</v>
      </c>
      <c r="M12" s="167"/>
      <c r="N12" s="167"/>
      <c r="O12" s="131"/>
      <c r="P12" s="131"/>
      <c r="Q12" s="131"/>
    </row>
    <row r="13" spans="1:16" s="60" customFormat="1" ht="21.75" customHeight="1" thickBot="1">
      <c r="A13" s="152" t="s">
        <v>1</v>
      </c>
      <c r="B13" s="135"/>
      <c r="C13" s="135" t="s">
        <v>6</v>
      </c>
      <c r="D13" s="245">
        <f>SUM(D5:D12)</f>
        <v>772.0999999999999</v>
      </c>
      <c r="E13" s="246">
        <f>SUM(E5:E12)</f>
        <v>717.5500000000001</v>
      </c>
      <c r="F13" s="350">
        <f>SUM(F7:F12)</f>
        <v>333</v>
      </c>
      <c r="G13" s="351"/>
      <c r="H13" s="351"/>
      <c r="I13" s="351"/>
      <c r="J13" s="325">
        <f>SUM(J8:J12)</f>
        <v>155.13</v>
      </c>
      <c r="K13" s="362">
        <f>SUM(K8:K12)</f>
        <v>113</v>
      </c>
      <c r="L13" s="124"/>
      <c r="M13" s="59"/>
      <c r="N13" s="59"/>
      <c r="O13" s="59"/>
      <c r="P13" s="59"/>
    </row>
    <row r="14" spans="1:12" s="59" customFormat="1" ht="25.5" customHeight="1" thickBot="1">
      <c r="A14" s="109"/>
      <c r="B14" s="109"/>
      <c r="C14" s="109"/>
      <c r="D14" s="240"/>
      <c r="E14" s="240"/>
      <c r="F14" s="211"/>
      <c r="J14" s="307"/>
      <c r="K14" s="357"/>
      <c r="L14" s="118"/>
    </row>
    <row r="15" spans="1:16" s="60" customFormat="1" ht="21.75" customHeight="1">
      <c r="A15" s="149"/>
      <c r="B15" s="138"/>
      <c r="C15" s="272" t="s">
        <v>14</v>
      </c>
      <c r="D15" s="241"/>
      <c r="E15" s="301"/>
      <c r="F15" s="207"/>
      <c r="G15" s="125"/>
      <c r="H15" s="125"/>
      <c r="I15" s="125"/>
      <c r="J15" s="308"/>
      <c r="K15" s="358"/>
      <c r="L15" s="126"/>
      <c r="M15" s="59"/>
      <c r="N15" s="59"/>
      <c r="O15" s="59"/>
      <c r="P15" s="59"/>
    </row>
    <row r="16" spans="1:14" ht="21.75" customHeight="1">
      <c r="A16" s="150" t="s">
        <v>11</v>
      </c>
      <c r="B16" s="62" t="s">
        <v>2</v>
      </c>
      <c r="C16" s="62" t="s">
        <v>13</v>
      </c>
      <c r="D16" s="237"/>
      <c r="E16" s="302"/>
      <c r="F16" s="208"/>
      <c r="G16" s="62"/>
      <c r="H16" s="62"/>
      <c r="I16" s="62"/>
      <c r="J16" s="309"/>
      <c r="K16" s="360"/>
      <c r="L16" s="122"/>
      <c r="M16" s="59"/>
      <c r="N16" s="59"/>
    </row>
    <row r="17" spans="1:14" ht="21.75" customHeight="1">
      <c r="A17" s="150" t="s">
        <v>11</v>
      </c>
      <c r="B17" s="62" t="s">
        <v>3</v>
      </c>
      <c r="C17" s="62" t="s">
        <v>4</v>
      </c>
      <c r="D17" s="237"/>
      <c r="E17" s="302"/>
      <c r="F17" s="208"/>
      <c r="G17" s="62"/>
      <c r="H17" s="62"/>
      <c r="I17" s="62"/>
      <c r="J17" s="309"/>
      <c r="K17" s="360"/>
      <c r="L17" s="122"/>
      <c r="M17" s="59"/>
      <c r="N17" s="59"/>
    </row>
    <row r="18" spans="1:16" s="107" customFormat="1" ht="21.75" customHeight="1" thickBot="1">
      <c r="A18" s="173" t="s">
        <v>11</v>
      </c>
      <c r="B18" s="141"/>
      <c r="C18" s="141" t="s">
        <v>14</v>
      </c>
      <c r="D18" s="239"/>
      <c r="E18" s="303"/>
      <c r="F18" s="212"/>
      <c r="G18" s="142"/>
      <c r="H18" s="142"/>
      <c r="I18" s="142"/>
      <c r="J18" s="310"/>
      <c r="K18" s="363"/>
      <c r="L18" s="143"/>
      <c r="M18" s="109"/>
      <c r="N18" s="109"/>
      <c r="O18" s="109"/>
      <c r="P18" s="109"/>
    </row>
    <row r="19" spans="4:12" s="109" customFormat="1" ht="25.5" customHeight="1" thickBot="1">
      <c r="D19" s="240"/>
      <c r="E19" s="240"/>
      <c r="F19" s="211"/>
      <c r="J19" s="306"/>
      <c r="K19" s="356"/>
      <c r="L19" s="118"/>
    </row>
    <row r="20" spans="1:16" s="107" customFormat="1" ht="21.75" customHeight="1">
      <c r="A20" s="149"/>
      <c r="B20" s="138"/>
      <c r="C20" s="138" t="s">
        <v>16</v>
      </c>
      <c r="D20" s="241"/>
      <c r="E20" s="242"/>
      <c r="F20" s="207"/>
      <c r="G20" s="138"/>
      <c r="H20" s="138"/>
      <c r="I20" s="138"/>
      <c r="J20" s="311"/>
      <c r="K20" s="364"/>
      <c r="L20" s="126"/>
      <c r="M20" s="109"/>
      <c r="N20" s="109"/>
      <c r="O20" s="109"/>
      <c r="P20" s="109"/>
    </row>
    <row r="21" spans="1:16" s="107" customFormat="1" ht="21.75" customHeight="1">
      <c r="A21" s="194" t="s">
        <v>15</v>
      </c>
      <c r="B21" s="278" t="s">
        <v>12</v>
      </c>
      <c r="C21" s="278" t="s">
        <v>84</v>
      </c>
      <c r="D21" s="243"/>
      <c r="E21" s="244"/>
      <c r="F21" s="213"/>
      <c r="G21" s="195"/>
      <c r="H21" s="195"/>
      <c r="I21" s="195"/>
      <c r="J21" s="312"/>
      <c r="K21" s="365"/>
      <c r="L21" s="145"/>
      <c r="M21" s="109"/>
      <c r="N21" s="109"/>
      <c r="O21" s="109"/>
      <c r="P21" s="109"/>
    </row>
    <row r="22" spans="1:16" s="107" customFormat="1" ht="21.75" customHeight="1">
      <c r="A22" s="194" t="s">
        <v>15</v>
      </c>
      <c r="B22" s="278" t="s">
        <v>2</v>
      </c>
      <c r="C22" s="278" t="s">
        <v>13</v>
      </c>
      <c r="D22" s="275">
        <v>3.6</v>
      </c>
      <c r="E22" s="276">
        <v>3.6</v>
      </c>
      <c r="F22" s="213"/>
      <c r="G22" s="195"/>
      <c r="H22" s="195"/>
      <c r="I22" s="195"/>
      <c r="J22" s="312"/>
      <c r="K22" s="365"/>
      <c r="L22" s="145"/>
      <c r="M22" s="109"/>
      <c r="N22" s="109"/>
      <c r="O22" s="109"/>
      <c r="P22" s="109"/>
    </row>
    <row r="23" spans="1:16" s="60" customFormat="1" ht="21.75" customHeight="1">
      <c r="A23" s="150" t="s">
        <v>15</v>
      </c>
      <c r="B23" s="62" t="s">
        <v>18</v>
      </c>
      <c r="C23" s="62" t="s">
        <v>19</v>
      </c>
      <c r="D23" s="237"/>
      <c r="E23" s="238"/>
      <c r="F23" s="208"/>
      <c r="G23" s="62"/>
      <c r="H23" s="62"/>
      <c r="I23" s="62"/>
      <c r="J23" s="309"/>
      <c r="K23" s="360"/>
      <c r="L23" s="122"/>
      <c r="M23" s="59"/>
      <c r="N23" s="59"/>
      <c r="O23" s="59"/>
      <c r="P23" s="59"/>
    </row>
    <row r="24" spans="1:16" s="60" customFormat="1" ht="21.75" customHeight="1">
      <c r="A24" s="150" t="s">
        <v>15</v>
      </c>
      <c r="B24" s="62" t="s">
        <v>102</v>
      </c>
      <c r="C24" s="62" t="s">
        <v>103</v>
      </c>
      <c r="D24" s="237"/>
      <c r="E24" s="238"/>
      <c r="F24" s="344"/>
      <c r="G24" s="345"/>
      <c r="H24" s="345"/>
      <c r="I24" s="345"/>
      <c r="J24" s="309"/>
      <c r="K24" s="360"/>
      <c r="L24" s="122"/>
      <c r="M24" s="59"/>
      <c r="N24" s="59"/>
      <c r="O24" s="59"/>
      <c r="P24" s="59"/>
    </row>
    <row r="25" spans="1:14" ht="18.75" customHeight="1" thickBot="1">
      <c r="A25" s="150" t="s">
        <v>15</v>
      </c>
      <c r="B25" s="62" t="s">
        <v>3</v>
      </c>
      <c r="C25" s="62" t="s">
        <v>4</v>
      </c>
      <c r="D25" s="260">
        <v>2080</v>
      </c>
      <c r="E25" s="262">
        <v>2073.44</v>
      </c>
      <c r="F25" s="352">
        <v>3098.1</v>
      </c>
      <c r="G25" s="353"/>
      <c r="H25" s="353"/>
      <c r="I25" s="353"/>
      <c r="J25" s="326">
        <v>3098.1</v>
      </c>
      <c r="K25" s="366"/>
      <c r="L25" s="204" t="s">
        <v>214</v>
      </c>
      <c r="M25" s="168"/>
      <c r="N25" s="168"/>
    </row>
    <row r="26" spans="1:16" s="107" customFormat="1" ht="21.75" customHeight="1" thickBot="1">
      <c r="A26" s="173" t="s">
        <v>15</v>
      </c>
      <c r="B26" s="141"/>
      <c r="C26" s="141" t="s">
        <v>16</v>
      </c>
      <c r="D26" s="263">
        <f>SUM(D20:D25)</f>
        <v>2083.6</v>
      </c>
      <c r="E26" s="264">
        <f>SUM(E20:E25)</f>
        <v>2077.04</v>
      </c>
      <c r="F26" s="350">
        <f>SUM(F21:F25)</f>
        <v>3098.1</v>
      </c>
      <c r="G26" s="354"/>
      <c r="H26" s="354"/>
      <c r="I26" s="354"/>
      <c r="J26" s="310">
        <f>SUM(J25)</f>
        <v>3098.1</v>
      </c>
      <c r="K26" s="362"/>
      <c r="L26" s="124"/>
      <c r="M26" s="109"/>
      <c r="N26" s="109"/>
      <c r="O26" s="109"/>
      <c r="P26" s="109"/>
    </row>
    <row r="27" spans="4:12" s="109" customFormat="1" ht="25.5" customHeight="1" thickBot="1">
      <c r="D27" s="240"/>
      <c r="E27" s="240"/>
      <c r="F27" s="215"/>
      <c r="J27" s="306"/>
      <c r="K27" s="356"/>
      <c r="L27" s="118"/>
    </row>
    <row r="28" spans="1:16" s="107" customFormat="1" ht="21.75" customHeight="1">
      <c r="A28" s="149"/>
      <c r="B28" s="138"/>
      <c r="C28" s="138" t="s">
        <v>20</v>
      </c>
      <c r="D28" s="241"/>
      <c r="E28" s="242"/>
      <c r="F28" s="216"/>
      <c r="G28" s="138"/>
      <c r="H28" s="138"/>
      <c r="I28" s="138"/>
      <c r="J28" s="311"/>
      <c r="K28" s="364"/>
      <c r="L28" s="126"/>
      <c r="M28" s="109"/>
      <c r="N28" s="109"/>
      <c r="O28" s="109"/>
      <c r="P28" s="109"/>
    </row>
    <row r="29" spans="1:14" ht="21.75" customHeight="1">
      <c r="A29" s="150" t="s">
        <v>17</v>
      </c>
      <c r="B29" s="62" t="s">
        <v>3</v>
      </c>
      <c r="C29" s="62" t="s">
        <v>4</v>
      </c>
      <c r="D29" s="237"/>
      <c r="E29" s="238"/>
      <c r="F29" s="217"/>
      <c r="G29" s="62"/>
      <c r="H29" s="62"/>
      <c r="I29" s="62"/>
      <c r="J29" s="309"/>
      <c r="K29" s="360"/>
      <c r="L29" s="122"/>
      <c r="M29" s="59"/>
      <c r="N29" s="59"/>
    </row>
    <row r="30" spans="1:16" s="107" customFormat="1" ht="21.75" customHeight="1" thickBot="1">
      <c r="A30" s="152" t="s">
        <v>17</v>
      </c>
      <c r="B30" s="135"/>
      <c r="C30" s="135" t="s">
        <v>20</v>
      </c>
      <c r="D30" s="245"/>
      <c r="E30" s="246"/>
      <c r="F30" s="209"/>
      <c r="G30" s="135"/>
      <c r="H30" s="135"/>
      <c r="I30" s="135"/>
      <c r="J30" s="314"/>
      <c r="K30" s="367"/>
      <c r="L30" s="124"/>
      <c r="M30" s="109"/>
      <c r="N30" s="109"/>
      <c r="O30" s="109"/>
      <c r="P30" s="109"/>
    </row>
    <row r="31" spans="1:16" s="107" customFormat="1" ht="25.5" customHeight="1" thickBot="1">
      <c r="A31" s="109"/>
      <c r="B31" s="109"/>
      <c r="C31" s="109"/>
      <c r="D31" s="240"/>
      <c r="E31" s="240"/>
      <c r="F31" s="210"/>
      <c r="G31" s="109"/>
      <c r="H31" s="109"/>
      <c r="I31" s="109"/>
      <c r="J31" s="306"/>
      <c r="K31" s="356"/>
      <c r="L31" s="118"/>
      <c r="M31" s="109"/>
      <c r="N31" s="109"/>
      <c r="O31" s="109"/>
      <c r="P31" s="109"/>
    </row>
    <row r="32" spans="1:16" s="107" customFormat="1" ht="21.75" customHeight="1">
      <c r="A32" s="149"/>
      <c r="B32" s="138"/>
      <c r="C32" s="138" t="s">
        <v>27</v>
      </c>
      <c r="D32" s="247"/>
      <c r="E32" s="241"/>
      <c r="F32" s="329"/>
      <c r="G32" s="138"/>
      <c r="H32" s="138"/>
      <c r="I32" s="138"/>
      <c r="J32" s="311"/>
      <c r="K32" s="364"/>
      <c r="L32" s="126"/>
      <c r="M32" s="109"/>
      <c r="N32" s="109"/>
      <c r="O32" s="109"/>
      <c r="P32" s="109"/>
    </row>
    <row r="33" spans="1:16" s="60" customFormat="1" ht="21.75" customHeight="1">
      <c r="A33" s="150" t="s">
        <v>21</v>
      </c>
      <c r="B33" s="62" t="s">
        <v>5</v>
      </c>
      <c r="C33" s="62" t="s">
        <v>8</v>
      </c>
      <c r="D33" s="248"/>
      <c r="E33" s="237"/>
      <c r="F33" s="330"/>
      <c r="G33" s="62"/>
      <c r="H33" s="62"/>
      <c r="I33" s="62"/>
      <c r="J33" s="309"/>
      <c r="K33" s="360"/>
      <c r="L33" s="122"/>
      <c r="M33" s="59"/>
      <c r="N33" s="59"/>
      <c r="O33" s="59"/>
      <c r="P33" s="59"/>
    </row>
    <row r="34" spans="1:16" s="60" customFormat="1" ht="21.75" customHeight="1">
      <c r="A34" s="153" t="s">
        <v>21</v>
      </c>
      <c r="B34" s="121" t="s">
        <v>7</v>
      </c>
      <c r="C34" s="121" t="s">
        <v>128</v>
      </c>
      <c r="D34" s="249"/>
      <c r="E34" s="250"/>
      <c r="F34" s="331"/>
      <c r="G34" s="59"/>
      <c r="H34" s="59"/>
      <c r="I34" s="59"/>
      <c r="J34" s="208"/>
      <c r="K34" s="368"/>
      <c r="L34" s="145"/>
      <c r="M34" s="59"/>
      <c r="N34" s="59"/>
      <c r="O34" s="59"/>
      <c r="P34" s="59"/>
    </row>
    <row r="35" spans="1:14" ht="21.75" customHeight="1">
      <c r="A35" s="153" t="s">
        <v>21</v>
      </c>
      <c r="B35" s="121" t="s">
        <v>2</v>
      </c>
      <c r="C35" s="121" t="s">
        <v>13</v>
      </c>
      <c r="D35" s="249"/>
      <c r="E35" s="250"/>
      <c r="F35" s="332"/>
      <c r="G35" s="59"/>
      <c r="H35" s="59"/>
      <c r="I35" s="59"/>
      <c r="J35" s="208"/>
      <c r="K35" s="368"/>
      <c r="L35" s="145"/>
      <c r="M35" s="59"/>
      <c r="N35" s="59"/>
    </row>
    <row r="36" spans="1:14" ht="21.75" customHeight="1">
      <c r="A36" s="150" t="s">
        <v>21</v>
      </c>
      <c r="B36" s="62" t="s">
        <v>25</v>
      </c>
      <c r="C36" s="62" t="s">
        <v>26</v>
      </c>
      <c r="D36" s="248">
        <v>1000</v>
      </c>
      <c r="E36" s="237">
        <v>1000</v>
      </c>
      <c r="F36" s="333">
        <v>1053.7</v>
      </c>
      <c r="G36" s="59"/>
      <c r="H36" s="59"/>
      <c r="I36" s="59"/>
      <c r="J36" s="208">
        <v>1053.7</v>
      </c>
      <c r="K36" s="369">
        <v>800</v>
      </c>
      <c r="L36" s="122" t="s">
        <v>242</v>
      </c>
      <c r="M36" s="59"/>
      <c r="N36" s="59"/>
    </row>
    <row r="37" spans="1:14" ht="21.75" customHeight="1">
      <c r="A37" s="151" t="s">
        <v>21</v>
      </c>
      <c r="B37" s="147" t="s">
        <v>104</v>
      </c>
      <c r="C37" s="147" t="s">
        <v>105</v>
      </c>
      <c r="D37" s="251"/>
      <c r="E37" s="252"/>
      <c r="F37" s="334"/>
      <c r="G37" s="59"/>
      <c r="H37" s="59"/>
      <c r="I37" s="59"/>
      <c r="J37" s="208"/>
      <c r="K37" s="369"/>
      <c r="L37" s="122"/>
      <c r="M37" s="59"/>
      <c r="N37" s="59"/>
    </row>
    <row r="38" spans="1:14" ht="21.75" customHeight="1">
      <c r="A38" s="151" t="s">
        <v>21</v>
      </c>
      <c r="B38" s="147" t="s">
        <v>3</v>
      </c>
      <c r="C38" s="147" t="s">
        <v>4</v>
      </c>
      <c r="D38" s="251"/>
      <c r="E38" s="252"/>
      <c r="F38" s="334"/>
      <c r="G38" s="59"/>
      <c r="H38" s="59"/>
      <c r="I38" s="59"/>
      <c r="J38" s="213"/>
      <c r="K38" s="357"/>
      <c r="L38" s="178"/>
      <c r="M38" s="167"/>
      <c r="N38" s="59"/>
    </row>
    <row r="39" spans="1:16" s="107" customFormat="1" ht="21.75" customHeight="1" thickBot="1">
      <c r="A39" s="152" t="s">
        <v>21</v>
      </c>
      <c r="B39" s="135"/>
      <c r="C39" s="135" t="s">
        <v>27</v>
      </c>
      <c r="D39" s="253">
        <f>SUM(D32:D38)</f>
        <v>1000</v>
      </c>
      <c r="E39" s="245">
        <f>SUM(E32:E38)</f>
        <v>1000</v>
      </c>
      <c r="F39" s="335">
        <f>SUM(F33:F38)</f>
        <v>1053.7</v>
      </c>
      <c r="G39" s="142"/>
      <c r="H39" s="142"/>
      <c r="I39" s="142"/>
      <c r="J39" s="310">
        <f>SUM(J36:J38)</f>
        <v>1053.7</v>
      </c>
      <c r="K39" s="362">
        <f>SUM(K33:K38)</f>
        <v>800</v>
      </c>
      <c r="L39" s="124"/>
      <c r="M39" s="109"/>
      <c r="N39" s="109"/>
      <c r="O39" s="109"/>
      <c r="P39" s="109"/>
    </row>
    <row r="40" spans="1:16" s="107" customFormat="1" ht="25.5" customHeight="1" thickBot="1">
      <c r="A40" s="109"/>
      <c r="B40" s="109"/>
      <c r="C40" s="109"/>
      <c r="D40" s="240"/>
      <c r="E40" s="240"/>
      <c r="F40" s="221"/>
      <c r="G40" s="109"/>
      <c r="H40" s="109"/>
      <c r="I40" s="109"/>
      <c r="J40" s="306"/>
      <c r="K40" s="356"/>
      <c r="L40" s="118"/>
      <c r="M40" s="109"/>
      <c r="N40" s="109"/>
      <c r="O40" s="109"/>
      <c r="P40" s="109"/>
    </row>
    <row r="41" spans="1:16" s="107" customFormat="1" ht="21.75" customHeight="1">
      <c r="A41" s="137"/>
      <c r="B41" s="138"/>
      <c r="C41" s="138" t="s">
        <v>153</v>
      </c>
      <c r="D41" s="277"/>
      <c r="E41" s="242"/>
      <c r="F41" s="223"/>
      <c r="G41" s="138"/>
      <c r="H41" s="138"/>
      <c r="I41" s="138"/>
      <c r="J41" s="311"/>
      <c r="K41" s="364"/>
      <c r="L41" s="126"/>
      <c r="M41" s="109"/>
      <c r="N41" s="109"/>
      <c r="O41" s="109"/>
      <c r="P41" s="109"/>
    </row>
    <row r="42" spans="1:14" ht="21.75" customHeight="1">
      <c r="A42" s="139" t="s">
        <v>152</v>
      </c>
      <c r="B42" s="62" t="s">
        <v>5</v>
      </c>
      <c r="C42" s="62" t="s">
        <v>8</v>
      </c>
      <c r="D42" s="274"/>
      <c r="E42" s="238">
        <v>11.28</v>
      </c>
      <c r="F42" s="291"/>
      <c r="G42" s="62"/>
      <c r="H42" s="62"/>
      <c r="I42" s="62"/>
      <c r="J42" s="315"/>
      <c r="K42" s="370"/>
      <c r="L42" s="179"/>
      <c r="M42" s="169"/>
      <c r="N42" s="169"/>
    </row>
    <row r="43" spans="1:14" ht="21.75" customHeight="1">
      <c r="A43" s="139" t="s">
        <v>152</v>
      </c>
      <c r="B43" s="62" t="s">
        <v>2</v>
      </c>
      <c r="C43" s="62" t="s">
        <v>13</v>
      </c>
      <c r="D43" s="274">
        <v>16</v>
      </c>
      <c r="E43" s="238">
        <v>15.52</v>
      </c>
      <c r="F43" s="291"/>
      <c r="G43" s="62"/>
      <c r="H43" s="62"/>
      <c r="I43" s="62"/>
      <c r="J43" s="309"/>
      <c r="K43" s="360"/>
      <c r="L43" s="202"/>
      <c r="M43" s="169"/>
      <c r="N43" s="169"/>
    </row>
    <row r="44" spans="1:14" ht="21.75" customHeight="1">
      <c r="A44" s="139" t="s">
        <v>152</v>
      </c>
      <c r="B44" s="62" t="s">
        <v>9</v>
      </c>
      <c r="C44" s="62" t="s">
        <v>10</v>
      </c>
      <c r="D44" s="274"/>
      <c r="E44" s="238"/>
      <c r="F44" s="291"/>
      <c r="G44" s="62"/>
      <c r="H44" s="62"/>
      <c r="I44" s="62"/>
      <c r="J44" s="309"/>
      <c r="K44" s="360"/>
      <c r="L44" s="202"/>
      <c r="M44" s="169"/>
      <c r="N44" s="169"/>
    </row>
    <row r="45" spans="1:14" ht="21.75" customHeight="1">
      <c r="A45" s="139" t="s">
        <v>152</v>
      </c>
      <c r="B45" s="62" t="s">
        <v>56</v>
      </c>
      <c r="C45" s="62" t="s">
        <v>168</v>
      </c>
      <c r="D45" s="274"/>
      <c r="E45" s="238"/>
      <c r="F45" s="295">
        <v>10</v>
      </c>
      <c r="G45" s="62"/>
      <c r="H45" s="62"/>
      <c r="I45" s="62"/>
      <c r="J45" s="309">
        <v>10</v>
      </c>
      <c r="K45" s="360">
        <v>15</v>
      </c>
      <c r="L45" s="202" t="s">
        <v>164</v>
      </c>
      <c r="M45" s="169"/>
      <c r="N45" s="169"/>
    </row>
    <row r="46" spans="1:14" ht="21.75" customHeight="1">
      <c r="A46" s="139" t="s">
        <v>152</v>
      </c>
      <c r="B46" s="62" t="s">
        <v>25</v>
      </c>
      <c r="C46" s="62" t="s">
        <v>26</v>
      </c>
      <c r="D46" s="274">
        <v>1325.4</v>
      </c>
      <c r="E46" s="238">
        <v>1325.4</v>
      </c>
      <c r="F46" s="295">
        <v>1254.3</v>
      </c>
      <c r="G46" s="62"/>
      <c r="H46" s="62"/>
      <c r="I46" s="62"/>
      <c r="J46" s="309">
        <v>1254.3</v>
      </c>
      <c r="K46" s="360">
        <v>800</v>
      </c>
      <c r="L46" s="122" t="s">
        <v>242</v>
      </c>
      <c r="M46" s="59"/>
      <c r="N46" s="59"/>
    </row>
    <row r="47" spans="1:14" ht="21.75" customHeight="1">
      <c r="A47" s="144" t="s">
        <v>152</v>
      </c>
      <c r="B47" s="121" t="s">
        <v>143</v>
      </c>
      <c r="C47" s="121" t="s">
        <v>144</v>
      </c>
      <c r="D47" s="275">
        <v>150</v>
      </c>
      <c r="E47" s="254">
        <v>60</v>
      </c>
      <c r="F47" s="294"/>
      <c r="G47" s="120"/>
      <c r="H47" s="120"/>
      <c r="I47" s="120"/>
      <c r="J47" s="316"/>
      <c r="K47" s="381"/>
      <c r="L47" s="181"/>
      <c r="M47" s="170"/>
      <c r="N47" s="170"/>
    </row>
    <row r="48" spans="1:14" ht="21" customHeight="1">
      <c r="A48" s="144" t="s">
        <v>152</v>
      </c>
      <c r="B48" s="121" t="s">
        <v>3</v>
      </c>
      <c r="C48" s="121" t="s">
        <v>4</v>
      </c>
      <c r="D48" s="275">
        <v>372</v>
      </c>
      <c r="E48" s="254">
        <v>371.82</v>
      </c>
      <c r="F48" s="296">
        <v>2000</v>
      </c>
      <c r="G48" s="120"/>
      <c r="H48" s="120"/>
      <c r="I48" s="120"/>
      <c r="J48" s="316">
        <v>2025.78</v>
      </c>
      <c r="K48" s="382">
        <v>50</v>
      </c>
      <c r="L48" s="198" t="s">
        <v>228</v>
      </c>
      <c r="M48" s="59"/>
      <c r="N48" s="59"/>
    </row>
    <row r="49" spans="1:14" ht="21.75" customHeight="1" thickBot="1">
      <c r="A49" s="140" t="s">
        <v>152</v>
      </c>
      <c r="B49" s="141"/>
      <c r="C49" s="141" t="s">
        <v>153</v>
      </c>
      <c r="D49" s="263">
        <f>SUM(D41:D48)</f>
        <v>1863.4</v>
      </c>
      <c r="E49" s="246">
        <f>SUM(E41:E48)</f>
        <v>1784.02</v>
      </c>
      <c r="F49" s="293">
        <f>SUM(F42:F48)</f>
        <v>3264.3</v>
      </c>
      <c r="G49" s="136"/>
      <c r="H49" s="136"/>
      <c r="I49" s="136"/>
      <c r="J49" s="325">
        <f>SUM(J45:J48)</f>
        <v>3290.08</v>
      </c>
      <c r="K49" s="362">
        <f>SUM(K42:K48)</f>
        <v>865</v>
      </c>
      <c r="L49" s="124"/>
      <c r="M49" s="59"/>
      <c r="N49" s="59"/>
    </row>
    <row r="50" spans="1:14" ht="25.5" customHeight="1" thickBot="1">
      <c r="A50" s="109"/>
      <c r="B50" s="109"/>
      <c r="C50" s="109"/>
      <c r="D50" s="240"/>
      <c r="E50" s="240"/>
      <c r="F50" s="227"/>
      <c r="G50" s="59"/>
      <c r="H50" s="59"/>
      <c r="I50" s="59"/>
      <c r="J50" s="307"/>
      <c r="K50" s="357"/>
      <c r="L50" s="118"/>
      <c r="M50" s="59"/>
      <c r="N50" s="59"/>
    </row>
    <row r="51" spans="1:14" ht="21.75" customHeight="1">
      <c r="A51" s="137"/>
      <c r="B51" s="138"/>
      <c r="C51" s="138" t="s">
        <v>165</v>
      </c>
      <c r="D51" s="241"/>
      <c r="E51" s="242"/>
      <c r="F51" s="234"/>
      <c r="G51" s="125"/>
      <c r="H51" s="125"/>
      <c r="I51" s="125"/>
      <c r="J51" s="308"/>
      <c r="K51" s="358"/>
      <c r="L51" s="126"/>
      <c r="M51" s="59"/>
      <c r="N51" s="59"/>
    </row>
    <row r="52" spans="1:14" ht="21.75" customHeight="1">
      <c r="A52" s="233" t="s">
        <v>166</v>
      </c>
      <c r="B52" s="268" t="s">
        <v>167</v>
      </c>
      <c r="C52" s="147" t="s">
        <v>168</v>
      </c>
      <c r="D52" s="274"/>
      <c r="E52" s="266"/>
      <c r="F52" s="235"/>
      <c r="G52" s="62"/>
      <c r="H52" s="62"/>
      <c r="I52" s="62"/>
      <c r="J52" s="309"/>
      <c r="K52" s="360"/>
      <c r="L52" s="122"/>
      <c r="M52" s="59"/>
      <c r="N52" s="59"/>
    </row>
    <row r="53" spans="1:14" ht="21.75" customHeight="1" thickBot="1">
      <c r="A53" s="134" t="s">
        <v>166</v>
      </c>
      <c r="B53" s="135"/>
      <c r="C53" s="135" t="s">
        <v>165</v>
      </c>
      <c r="D53" s="245"/>
      <c r="E53" s="246"/>
      <c r="F53" s="236"/>
      <c r="G53" s="123"/>
      <c r="H53" s="123"/>
      <c r="I53" s="123"/>
      <c r="J53" s="317"/>
      <c r="K53" s="371"/>
      <c r="L53" s="124"/>
      <c r="M53" s="59"/>
      <c r="N53" s="59"/>
    </row>
    <row r="54" spans="1:14" ht="21.75" customHeight="1" thickBot="1">
      <c r="A54" s="109"/>
      <c r="B54" s="109"/>
      <c r="C54" s="109"/>
      <c r="D54" s="240"/>
      <c r="E54" s="240"/>
      <c r="F54" s="222"/>
      <c r="G54" s="59"/>
      <c r="H54" s="59"/>
      <c r="I54" s="59"/>
      <c r="J54" s="307"/>
      <c r="K54" s="357"/>
      <c r="L54" s="118"/>
      <c r="M54" s="59"/>
      <c r="N54" s="59"/>
    </row>
    <row r="55" spans="1:13" ht="22.5" customHeight="1">
      <c r="A55" s="137"/>
      <c r="B55" s="138"/>
      <c r="C55" s="138" t="s">
        <v>185</v>
      </c>
      <c r="D55" s="241"/>
      <c r="E55" s="242"/>
      <c r="F55" s="234"/>
      <c r="J55" s="327"/>
      <c r="K55" s="372"/>
      <c r="L55" s="281"/>
      <c r="M55" s="7"/>
    </row>
    <row r="56" spans="1:13" ht="22.5" customHeight="1">
      <c r="A56" s="196" t="s">
        <v>186</v>
      </c>
      <c r="B56" s="278" t="s">
        <v>154</v>
      </c>
      <c r="C56" s="279" t="s">
        <v>191</v>
      </c>
      <c r="D56" s="275">
        <v>5</v>
      </c>
      <c r="E56" s="276">
        <v>5</v>
      </c>
      <c r="F56" s="304">
        <v>5</v>
      </c>
      <c r="J56" s="214">
        <v>5</v>
      </c>
      <c r="K56" s="373">
        <v>5</v>
      </c>
      <c r="L56" s="282" t="s">
        <v>164</v>
      </c>
      <c r="M56" s="7"/>
    </row>
    <row r="57" spans="1:14" ht="21.75" customHeight="1">
      <c r="A57" s="233" t="s">
        <v>186</v>
      </c>
      <c r="B57" s="268" t="s">
        <v>56</v>
      </c>
      <c r="C57" s="62" t="s">
        <v>168</v>
      </c>
      <c r="D57" s="274"/>
      <c r="E57" s="266"/>
      <c r="F57" s="297"/>
      <c r="G57" s="59"/>
      <c r="H57" s="59"/>
      <c r="I57" s="59"/>
      <c r="J57" s="208"/>
      <c r="K57" s="369">
        <v>5</v>
      </c>
      <c r="L57" s="122" t="s">
        <v>164</v>
      </c>
      <c r="M57" s="59"/>
      <c r="N57" s="59"/>
    </row>
    <row r="58" spans="1:14" ht="21.75" customHeight="1" thickBot="1">
      <c r="A58" s="134" t="s">
        <v>186</v>
      </c>
      <c r="B58" s="135"/>
      <c r="C58" s="135" t="s">
        <v>185</v>
      </c>
      <c r="D58" s="245">
        <f>SUM(D55:D57)</f>
        <v>5</v>
      </c>
      <c r="E58" s="246">
        <f>SUM(E55:E57)</f>
        <v>5</v>
      </c>
      <c r="F58" s="298">
        <f>SUM(F56:F57)</f>
        <v>5</v>
      </c>
      <c r="G58" s="59"/>
      <c r="H58" s="59"/>
      <c r="I58" s="59"/>
      <c r="J58" s="328">
        <v>5</v>
      </c>
      <c r="K58" s="363">
        <f>SUM(K56:K57)</f>
        <v>10</v>
      </c>
      <c r="L58" s="124"/>
      <c r="M58" s="59"/>
      <c r="N58" s="59"/>
    </row>
    <row r="59" spans="1:14" ht="25.5" customHeight="1" thickBot="1">
      <c r="A59" s="109"/>
      <c r="B59" s="109"/>
      <c r="C59" s="109"/>
      <c r="D59" s="240"/>
      <c r="E59" s="240"/>
      <c r="F59" s="222"/>
      <c r="G59" s="59"/>
      <c r="H59" s="59"/>
      <c r="I59" s="59"/>
      <c r="J59" s="307"/>
      <c r="K59" s="357"/>
      <c r="L59" s="118"/>
      <c r="M59" s="59"/>
      <c r="N59" s="59"/>
    </row>
    <row r="60" spans="1:14" ht="21.75" customHeight="1">
      <c r="A60" s="137"/>
      <c r="B60" s="138"/>
      <c r="C60" s="138" t="s">
        <v>114</v>
      </c>
      <c r="D60" s="241"/>
      <c r="E60" s="242"/>
      <c r="F60" s="223"/>
      <c r="G60" s="125"/>
      <c r="H60" s="125"/>
      <c r="I60" s="125"/>
      <c r="J60" s="308"/>
      <c r="K60" s="358"/>
      <c r="L60" s="126"/>
      <c r="M60" s="59"/>
      <c r="N60" s="59"/>
    </row>
    <row r="61" spans="1:14" ht="21.75" customHeight="1">
      <c r="A61" s="139" t="s">
        <v>38</v>
      </c>
      <c r="B61" s="62" t="s">
        <v>39</v>
      </c>
      <c r="C61" s="62" t="s">
        <v>40</v>
      </c>
      <c r="D61" s="237">
        <v>85</v>
      </c>
      <c r="E61" s="238">
        <v>80.42</v>
      </c>
      <c r="F61" s="295">
        <v>83</v>
      </c>
      <c r="G61" s="62"/>
      <c r="H61" s="62"/>
      <c r="I61" s="62"/>
      <c r="J61" s="309">
        <v>80.81</v>
      </c>
      <c r="K61" s="360">
        <v>81</v>
      </c>
      <c r="L61" s="122"/>
      <c r="M61" s="59"/>
      <c r="N61" s="59"/>
    </row>
    <row r="62" spans="1:14" ht="21.75" customHeight="1">
      <c r="A62" s="144" t="s">
        <v>38</v>
      </c>
      <c r="B62" s="121" t="s">
        <v>41</v>
      </c>
      <c r="C62" s="121" t="s">
        <v>42</v>
      </c>
      <c r="D62" s="250">
        <v>150</v>
      </c>
      <c r="E62" s="254">
        <v>135.89</v>
      </c>
      <c r="F62" s="296">
        <v>140</v>
      </c>
      <c r="G62" s="59"/>
      <c r="H62" s="59"/>
      <c r="I62" s="59"/>
      <c r="J62" s="208">
        <v>120.14</v>
      </c>
      <c r="K62" s="368">
        <v>120</v>
      </c>
      <c r="L62" s="145"/>
      <c r="M62" s="59"/>
      <c r="N62" s="59"/>
    </row>
    <row r="63" spans="1:14" ht="21.75" customHeight="1">
      <c r="A63" s="139" t="s">
        <v>38</v>
      </c>
      <c r="B63" s="62" t="s">
        <v>43</v>
      </c>
      <c r="C63" s="62" t="s">
        <v>44</v>
      </c>
      <c r="D63" s="237">
        <v>66</v>
      </c>
      <c r="E63" s="238">
        <v>39.11</v>
      </c>
      <c r="F63" s="295">
        <v>40.5</v>
      </c>
      <c r="G63" s="59"/>
      <c r="H63" s="59"/>
      <c r="I63" s="59"/>
      <c r="J63" s="208">
        <v>40.2</v>
      </c>
      <c r="K63" s="369">
        <v>42</v>
      </c>
      <c r="L63" s="122"/>
      <c r="M63" s="59"/>
      <c r="N63" s="59"/>
    </row>
    <row r="64" spans="1:14" ht="21.75" customHeight="1">
      <c r="A64" s="139" t="s">
        <v>38</v>
      </c>
      <c r="B64" s="62" t="s">
        <v>45</v>
      </c>
      <c r="C64" s="62" t="s">
        <v>46</v>
      </c>
      <c r="D64" s="237">
        <v>23</v>
      </c>
      <c r="E64" s="238">
        <v>14.07</v>
      </c>
      <c r="F64" s="295">
        <v>20</v>
      </c>
      <c r="G64" s="59"/>
      <c r="H64" s="59"/>
      <c r="I64" s="59"/>
      <c r="J64" s="208">
        <v>12.98</v>
      </c>
      <c r="K64" s="369">
        <v>13</v>
      </c>
      <c r="L64" s="122"/>
      <c r="M64" s="59"/>
      <c r="N64" s="59"/>
    </row>
    <row r="65" spans="1:14" ht="21.75" customHeight="1">
      <c r="A65" s="139" t="s">
        <v>38</v>
      </c>
      <c r="B65" s="62" t="s">
        <v>47</v>
      </c>
      <c r="C65" s="62" t="s">
        <v>48</v>
      </c>
      <c r="D65" s="237">
        <v>1</v>
      </c>
      <c r="E65" s="238">
        <v>0.26</v>
      </c>
      <c r="F65" s="295">
        <v>1</v>
      </c>
      <c r="G65" s="59"/>
      <c r="H65" s="59"/>
      <c r="I65" s="59"/>
      <c r="J65" s="208">
        <v>0.26</v>
      </c>
      <c r="K65" s="369">
        <v>0.5</v>
      </c>
      <c r="L65" s="122"/>
      <c r="M65" s="59"/>
      <c r="N65" s="59"/>
    </row>
    <row r="66" spans="1:14" ht="25.5" customHeight="1">
      <c r="A66" s="139" t="s">
        <v>38</v>
      </c>
      <c r="B66" s="62" t="s">
        <v>5</v>
      </c>
      <c r="C66" s="62" t="s">
        <v>8</v>
      </c>
      <c r="D66" s="237">
        <v>100</v>
      </c>
      <c r="E66" s="238">
        <v>10.33</v>
      </c>
      <c r="F66" s="295">
        <v>50</v>
      </c>
      <c r="G66" s="59"/>
      <c r="H66" s="59"/>
      <c r="I66" s="59"/>
      <c r="J66" s="208">
        <v>6.24</v>
      </c>
      <c r="K66" s="357">
        <v>20</v>
      </c>
      <c r="L66" s="199" t="s">
        <v>241</v>
      </c>
      <c r="M66" s="170"/>
      <c r="N66" s="170"/>
    </row>
    <row r="67" spans="1:14" ht="21.75" customHeight="1">
      <c r="A67" s="139" t="s">
        <v>38</v>
      </c>
      <c r="B67" s="62" t="s">
        <v>139</v>
      </c>
      <c r="C67" s="62" t="s">
        <v>140</v>
      </c>
      <c r="D67" s="237">
        <v>25</v>
      </c>
      <c r="E67" s="238"/>
      <c r="F67" s="295"/>
      <c r="G67" s="59"/>
      <c r="H67" s="59"/>
      <c r="I67" s="59"/>
      <c r="J67" s="208"/>
      <c r="K67" s="369"/>
      <c r="L67" s="122"/>
      <c r="M67" s="59"/>
      <c r="N67" s="59"/>
    </row>
    <row r="68" spans="1:14" ht="21.75" customHeight="1">
      <c r="A68" s="139" t="s">
        <v>38</v>
      </c>
      <c r="B68" s="62" t="s">
        <v>7</v>
      </c>
      <c r="C68" s="62" t="s">
        <v>28</v>
      </c>
      <c r="D68" s="237">
        <v>40</v>
      </c>
      <c r="E68" s="238">
        <v>14.25</v>
      </c>
      <c r="F68" s="295">
        <v>30</v>
      </c>
      <c r="G68" s="59"/>
      <c r="H68" s="59"/>
      <c r="I68" s="59"/>
      <c r="J68" s="208">
        <v>23.98</v>
      </c>
      <c r="K68" s="369">
        <v>20</v>
      </c>
      <c r="L68" s="122" t="s">
        <v>240</v>
      </c>
      <c r="M68" s="59"/>
      <c r="N68" s="59"/>
    </row>
    <row r="69" spans="1:14" ht="21.75" customHeight="1">
      <c r="A69" s="139" t="s">
        <v>38</v>
      </c>
      <c r="B69" s="62" t="s">
        <v>66</v>
      </c>
      <c r="C69" s="62" t="s">
        <v>67</v>
      </c>
      <c r="D69" s="237">
        <v>1</v>
      </c>
      <c r="E69" s="238"/>
      <c r="F69" s="295">
        <v>1</v>
      </c>
      <c r="G69" s="59"/>
      <c r="H69" s="59"/>
      <c r="I69" s="59"/>
      <c r="J69" s="208"/>
      <c r="K69" s="369">
        <v>1</v>
      </c>
      <c r="L69" s="122"/>
      <c r="M69" s="59"/>
      <c r="N69" s="59"/>
    </row>
    <row r="70" spans="1:14" ht="21.75" customHeight="1">
      <c r="A70" s="139" t="s">
        <v>38</v>
      </c>
      <c r="B70" s="62" t="s">
        <v>12</v>
      </c>
      <c r="C70" s="62" t="s">
        <v>84</v>
      </c>
      <c r="D70" s="237">
        <v>1</v>
      </c>
      <c r="E70" s="238"/>
      <c r="F70" s="295"/>
      <c r="G70" s="59"/>
      <c r="H70" s="59"/>
      <c r="I70" s="59"/>
      <c r="J70" s="208"/>
      <c r="K70" s="369"/>
      <c r="L70" s="122"/>
      <c r="M70" s="59"/>
      <c r="N70" s="59"/>
    </row>
    <row r="71" spans="1:14" ht="21.75" customHeight="1">
      <c r="A71" s="139" t="s">
        <v>38</v>
      </c>
      <c r="B71" s="62" t="s">
        <v>72</v>
      </c>
      <c r="C71" s="62" t="s">
        <v>169</v>
      </c>
      <c r="D71" s="237">
        <v>6.5</v>
      </c>
      <c r="E71" s="238">
        <v>6.25</v>
      </c>
      <c r="F71" s="295">
        <v>6.5</v>
      </c>
      <c r="G71" s="59"/>
      <c r="H71" s="59"/>
      <c r="I71" s="59"/>
      <c r="J71" s="208">
        <v>6.09</v>
      </c>
      <c r="K71" s="369">
        <v>6.1</v>
      </c>
      <c r="L71" s="122" t="s">
        <v>217</v>
      </c>
      <c r="M71" s="59"/>
      <c r="N71" s="59"/>
    </row>
    <row r="72" spans="1:14" ht="21.75" customHeight="1">
      <c r="A72" s="139" t="s">
        <v>38</v>
      </c>
      <c r="B72" s="62" t="s">
        <v>68</v>
      </c>
      <c r="C72" s="62" t="s">
        <v>69</v>
      </c>
      <c r="D72" s="237">
        <v>1</v>
      </c>
      <c r="E72" s="238"/>
      <c r="F72" s="295"/>
      <c r="G72" s="59"/>
      <c r="H72" s="59"/>
      <c r="I72" s="59"/>
      <c r="J72" s="208"/>
      <c r="K72" s="369"/>
      <c r="L72" s="122"/>
      <c r="M72" s="59"/>
      <c r="N72" s="59"/>
    </row>
    <row r="73" spans="1:14" ht="21.75" customHeight="1">
      <c r="A73" s="139" t="s">
        <v>38</v>
      </c>
      <c r="B73" s="62" t="s">
        <v>173</v>
      </c>
      <c r="C73" s="62" t="s">
        <v>174</v>
      </c>
      <c r="D73" s="237"/>
      <c r="E73" s="238"/>
      <c r="F73" s="295">
        <v>20</v>
      </c>
      <c r="G73" s="59"/>
      <c r="H73" s="59"/>
      <c r="I73" s="59"/>
      <c r="J73" s="208">
        <v>24</v>
      </c>
      <c r="K73" s="357">
        <v>25</v>
      </c>
      <c r="L73" s="132" t="s">
        <v>215</v>
      </c>
      <c r="M73" s="59"/>
      <c r="N73" s="59"/>
    </row>
    <row r="74" spans="1:14" ht="27.75" customHeight="1">
      <c r="A74" s="139" t="s">
        <v>38</v>
      </c>
      <c r="B74" s="62" t="s">
        <v>2</v>
      </c>
      <c r="C74" s="62" t="s">
        <v>13</v>
      </c>
      <c r="D74" s="237">
        <v>830</v>
      </c>
      <c r="E74" s="238">
        <v>829.89</v>
      </c>
      <c r="F74" s="295">
        <v>640</v>
      </c>
      <c r="G74" s="59"/>
      <c r="H74" s="59"/>
      <c r="I74" s="59"/>
      <c r="J74" s="208">
        <v>738.09</v>
      </c>
      <c r="K74" s="357">
        <v>570</v>
      </c>
      <c r="L74" s="174" t="s">
        <v>229</v>
      </c>
      <c r="M74" s="170"/>
      <c r="N74" s="59"/>
    </row>
    <row r="75" spans="1:14" ht="21.75" customHeight="1">
      <c r="A75" s="139" t="s">
        <v>38</v>
      </c>
      <c r="B75" s="62" t="s">
        <v>9</v>
      </c>
      <c r="C75" s="62" t="s">
        <v>10</v>
      </c>
      <c r="D75" s="237">
        <v>20</v>
      </c>
      <c r="E75" s="238">
        <v>1.95</v>
      </c>
      <c r="F75" s="295">
        <v>10</v>
      </c>
      <c r="G75" s="59"/>
      <c r="H75" s="59"/>
      <c r="I75" s="59"/>
      <c r="J75" s="208"/>
      <c r="K75" s="369">
        <v>4.4</v>
      </c>
      <c r="L75" s="122"/>
      <c r="M75" s="59"/>
      <c r="N75" s="59"/>
    </row>
    <row r="76" spans="1:14" ht="21.75" customHeight="1">
      <c r="A76" s="139" t="s">
        <v>38</v>
      </c>
      <c r="B76" s="62" t="s">
        <v>33</v>
      </c>
      <c r="C76" s="62" t="s">
        <v>34</v>
      </c>
      <c r="D76" s="237">
        <v>127</v>
      </c>
      <c r="E76" s="238">
        <v>126.11</v>
      </c>
      <c r="F76" s="295">
        <v>100</v>
      </c>
      <c r="G76" s="59"/>
      <c r="H76" s="59"/>
      <c r="I76" s="59"/>
      <c r="J76" s="208">
        <v>140.98</v>
      </c>
      <c r="K76" s="369">
        <v>65</v>
      </c>
      <c r="L76" s="122"/>
      <c r="M76" s="59"/>
      <c r="N76" s="59"/>
    </row>
    <row r="77" spans="1:14" ht="21.75" customHeight="1">
      <c r="A77" s="146" t="s">
        <v>38</v>
      </c>
      <c r="B77" s="147" t="s">
        <v>106</v>
      </c>
      <c r="C77" s="147" t="s">
        <v>107</v>
      </c>
      <c r="D77" s="252">
        <v>1.5</v>
      </c>
      <c r="E77" s="255"/>
      <c r="F77" s="299"/>
      <c r="G77" s="59"/>
      <c r="H77" s="59"/>
      <c r="I77" s="59"/>
      <c r="J77" s="208"/>
      <c r="K77" s="369"/>
      <c r="L77" s="122"/>
      <c r="M77" s="59"/>
      <c r="N77" s="59"/>
    </row>
    <row r="78" spans="1:14" ht="21.75" customHeight="1">
      <c r="A78" s="139" t="s">
        <v>38</v>
      </c>
      <c r="B78" s="62" t="s">
        <v>35</v>
      </c>
      <c r="C78" s="62" t="s">
        <v>36</v>
      </c>
      <c r="D78" s="237">
        <v>40</v>
      </c>
      <c r="E78" s="238">
        <v>32.97</v>
      </c>
      <c r="F78" s="295">
        <v>40</v>
      </c>
      <c r="G78" s="120"/>
      <c r="H78" s="120"/>
      <c r="I78" s="120"/>
      <c r="J78" s="316">
        <v>4.1</v>
      </c>
      <c r="K78" s="381">
        <v>5</v>
      </c>
      <c r="L78" s="122" t="s">
        <v>243</v>
      </c>
      <c r="M78" s="59"/>
      <c r="N78" s="59"/>
    </row>
    <row r="79" spans="1:14" ht="21.75" customHeight="1">
      <c r="A79" s="146" t="s">
        <v>38</v>
      </c>
      <c r="B79" s="147" t="s">
        <v>154</v>
      </c>
      <c r="C79" s="147" t="s">
        <v>203</v>
      </c>
      <c r="D79" s="252">
        <v>5</v>
      </c>
      <c r="E79" s="255">
        <v>5</v>
      </c>
      <c r="F79" s="299"/>
      <c r="G79" s="59"/>
      <c r="H79" s="59"/>
      <c r="I79" s="59"/>
      <c r="J79" s="208"/>
      <c r="K79" s="373">
        <v>40</v>
      </c>
      <c r="L79" s="158" t="s">
        <v>164</v>
      </c>
      <c r="M79" s="59"/>
      <c r="N79" s="59"/>
    </row>
    <row r="80" spans="1:14" ht="21.75" customHeight="1">
      <c r="A80" s="146" t="s">
        <v>38</v>
      </c>
      <c r="B80" s="147" t="s">
        <v>56</v>
      </c>
      <c r="C80" s="62" t="s">
        <v>168</v>
      </c>
      <c r="D80" s="252">
        <v>95</v>
      </c>
      <c r="E80" s="255">
        <v>95</v>
      </c>
      <c r="F80" s="299">
        <v>65</v>
      </c>
      <c r="G80" s="59"/>
      <c r="H80" s="59"/>
      <c r="I80" s="59"/>
      <c r="J80" s="208">
        <v>65</v>
      </c>
      <c r="K80" s="381">
        <v>38</v>
      </c>
      <c r="L80" s="158" t="s">
        <v>187</v>
      </c>
      <c r="M80" s="59"/>
      <c r="N80" s="59"/>
    </row>
    <row r="81" spans="1:14" ht="21.75" customHeight="1">
      <c r="A81" s="146" t="s">
        <v>38</v>
      </c>
      <c r="B81" s="147" t="s">
        <v>192</v>
      </c>
      <c r="C81" s="147" t="s">
        <v>193</v>
      </c>
      <c r="D81" s="252"/>
      <c r="E81" s="255">
        <v>0.19</v>
      </c>
      <c r="F81" s="299"/>
      <c r="G81" s="59"/>
      <c r="H81" s="59"/>
      <c r="I81" s="59"/>
      <c r="J81" s="307">
        <v>0.06</v>
      </c>
      <c r="K81" s="361"/>
      <c r="L81" s="158"/>
      <c r="M81" s="59"/>
      <c r="N81" s="59"/>
    </row>
    <row r="82" spans="1:105" s="107" customFormat="1" ht="21.75" customHeight="1" thickBot="1">
      <c r="A82" s="134" t="s">
        <v>38</v>
      </c>
      <c r="B82" s="135"/>
      <c r="C82" s="135" t="s">
        <v>114</v>
      </c>
      <c r="D82" s="245">
        <f>SUM(D61:D81)</f>
        <v>1618</v>
      </c>
      <c r="E82" s="246">
        <f>SUM(E61:E81)</f>
        <v>1391.69</v>
      </c>
      <c r="F82" s="293">
        <f>SUM(F61:F81)</f>
        <v>1247</v>
      </c>
      <c r="G82" s="148"/>
      <c r="H82" s="148"/>
      <c r="I82" s="148"/>
      <c r="J82" s="319">
        <f>SUM(J61:J81)</f>
        <v>1262.9299999999998</v>
      </c>
      <c r="K82" s="362">
        <f>SUM(K61:K81)</f>
        <v>1051</v>
      </c>
      <c r="L82" s="124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</row>
    <row r="83" spans="1:105" s="107" customFormat="1" ht="21.75" customHeight="1" thickBot="1">
      <c r="A83" s="109"/>
      <c r="B83" s="109"/>
      <c r="C83" s="109"/>
      <c r="D83" s="240"/>
      <c r="E83" s="240"/>
      <c r="F83" s="221"/>
      <c r="G83" s="109"/>
      <c r="H83" s="109"/>
      <c r="I83" s="109"/>
      <c r="J83" s="306"/>
      <c r="K83" s="356"/>
      <c r="L83" s="118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</row>
    <row r="84" spans="1:105" s="107" customFormat="1" ht="21.75" customHeight="1">
      <c r="A84" s="137"/>
      <c r="B84" s="138"/>
      <c r="C84" s="138" t="s">
        <v>170</v>
      </c>
      <c r="D84" s="241"/>
      <c r="E84" s="242"/>
      <c r="F84" s="223"/>
      <c r="G84" s="138"/>
      <c r="H84" s="138"/>
      <c r="I84" s="138"/>
      <c r="J84" s="311"/>
      <c r="K84" s="364"/>
      <c r="L84" s="126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</row>
    <row r="85" spans="1:105" s="60" customFormat="1" ht="21.75" customHeight="1">
      <c r="A85" s="139" t="s">
        <v>49</v>
      </c>
      <c r="B85" s="62" t="s">
        <v>7</v>
      </c>
      <c r="C85" s="62" t="s">
        <v>28</v>
      </c>
      <c r="D85" s="237">
        <v>1</v>
      </c>
      <c r="E85" s="238"/>
      <c r="F85" s="295"/>
      <c r="G85" s="62"/>
      <c r="H85" s="62"/>
      <c r="I85" s="62"/>
      <c r="J85" s="309"/>
      <c r="K85" s="360"/>
      <c r="L85" s="122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</row>
    <row r="86" spans="1:14" ht="21.75" customHeight="1">
      <c r="A86" s="139" t="s">
        <v>49</v>
      </c>
      <c r="B86" s="62" t="s">
        <v>29</v>
      </c>
      <c r="C86" s="62" t="s">
        <v>30</v>
      </c>
      <c r="D86" s="237">
        <v>5</v>
      </c>
      <c r="E86" s="238">
        <v>1.44</v>
      </c>
      <c r="F86" s="295">
        <v>3</v>
      </c>
      <c r="G86" s="62"/>
      <c r="H86" s="62"/>
      <c r="I86" s="62"/>
      <c r="J86" s="309">
        <v>15</v>
      </c>
      <c r="K86" s="360">
        <v>15</v>
      </c>
      <c r="L86" s="122" t="s">
        <v>204</v>
      </c>
      <c r="M86" s="59"/>
      <c r="N86" s="59"/>
    </row>
    <row r="87" spans="1:14" ht="21.75" customHeight="1">
      <c r="A87" s="139" t="s">
        <v>49</v>
      </c>
      <c r="B87" s="62" t="s">
        <v>2</v>
      </c>
      <c r="C87" s="62" t="s">
        <v>13</v>
      </c>
      <c r="D87" s="237"/>
      <c r="E87" s="238"/>
      <c r="F87" s="295"/>
      <c r="G87" s="62"/>
      <c r="H87" s="62"/>
      <c r="I87" s="62"/>
      <c r="J87" s="309"/>
      <c r="K87" s="360"/>
      <c r="L87" s="122"/>
      <c r="M87" s="59"/>
      <c r="N87" s="59"/>
    </row>
    <row r="88" spans="1:14" ht="21.75" customHeight="1">
      <c r="A88" s="139" t="s">
        <v>49</v>
      </c>
      <c r="B88" s="62" t="s">
        <v>9</v>
      </c>
      <c r="C88" s="62" t="s">
        <v>10</v>
      </c>
      <c r="D88" s="237">
        <v>3</v>
      </c>
      <c r="E88" s="238"/>
      <c r="F88" s="295">
        <v>3</v>
      </c>
      <c r="G88" s="62"/>
      <c r="H88" s="62"/>
      <c r="I88" s="62"/>
      <c r="J88" s="309"/>
      <c r="K88" s="360">
        <v>3</v>
      </c>
      <c r="L88" s="122" t="s">
        <v>205</v>
      </c>
      <c r="M88" s="59"/>
      <c r="N88" s="59"/>
    </row>
    <row r="89" spans="1:14" ht="21.75" customHeight="1">
      <c r="A89" s="110" t="s">
        <v>49</v>
      </c>
      <c r="B89" s="66" t="s">
        <v>3</v>
      </c>
      <c r="C89" s="111" t="s">
        <v>4</v>
      </c>
      <c r="D89" s="256">
        <v>8.4</v>
      </c>
      <c r="E89" s="257">
        <v>8.4</v>
      </c>
      <c r="F89" s="300"/>
      <c r="G89" s="59"/>
      <c r="H89" s="59"/>
      <c r="I89" s="59"/>
      <c r="J89" s="307"/>
      <c r="K89" s="361"/>
      <c r="L89" s="132"/>
      <c r="M89" s="59"/>
      <c r="N89" s="59"/>
    </row>
    <row r="90" spans="1:16" s="107" customFormat="1" ht="21.75" customHeight="1" thickBot="1">
      <c r="A90" s="134" t="s">
        <v>49</v>
      </c>
      <c r="B90" s="135"/>
      <c r="C90" s="135" t="s">
        <v>50</v>
      </c>
      <c r="D90" s="245">
        <f>SUM(D84:D89)</f>
        <v>17.4</v>
      </c>
      <c r="E90" s="246">
        <f>SUM(E84:E89)</f>
        <v>9.84</v>
      </c>
      <c r="F90" s="293">
        <f>SUM(F85:F89)</f>
        <v>6</v>
      </c>
      <c r="G90" s="148"/>
      <c r="H90" s="148"/>
      <c r="I90" s="148"/>
      <c r="J90" s="319">
        <f>SUM(J86:J89)</f>
        <v>15</v>
      </c>
      <c r="K90" s="362">
        <f>SUM(K85:K89)</f>
        <v>18</v>
      </c>
      <c r="L90" s="124"/>
      <c r="M90" s="109"/>
      <c r="N90" s="109"/>
      <c r="O90" s="109"/>
      <c r="P90" s="109"/>
    </row>
    <row r="91" spans="1:16" s="107" customFormat="1" ht="19.5" customHeight="1" thickBot="1">
      <c r="A91" s="109"/>
      <c r="B91" s="109"/>
      <c r="C91" s="109"/>
      <c r="D91" s="240"/>
      <c r="E91" s="240"/>
      <c r="F91" s="227"/>
      <c r="G91" s="109"/>
      <c r="H91" s="109"/>
      <c r="I91" s="109"/>
      <c r="J91" s="306"/>
      <c r="K91" s="356"/>
      <c r="L91" s="118"/>
      <c r="M91" s="109"/>
      <c r="N91" s="109"/>
      <c r="O91" s="109"/>
      <c r="P91" s="109"/>
    </row>
    <row r="92" spans="1:16" s="107" customFormat="1" ht="19.5" customHeight="1">
      <c r="A92" s="137"/>
      <c r="B92" s="138"/>
      <c r="C92" s="138" t="s">
        <v>171</v>
      </c>
      <c r="D92" s="241"/>
      <c r="E92" s="242"/>
      <c r="F92" s="234"/>
      <c r="G92" s="125"/>
      <c r="H92" s="125"/>
      <c r="I92" s="125"/>
      <c r="J92" s="308"/>
      <c r="K92" s="358"/>
      <c r="L92" s="126"/>
      <c r="M92" s="109"/>
      <c r="N92" s="109"/>
      <c r="O92" s="109"/>
      <c r="P92" s="109"/>
    </row>
    <row r="93" spans="1:16" s="107" customFormat="1" ht="19.5" customHeight="1">
      <c r="A93" s="267" t="s">
        <v>172</v>
      </c>
      <c r="B93" s="268" t="s">
        <v>5</v>
      </c>
      <c r="C93" s="62" t="s">
        <v>8</v>
      </c>
      <c r="D93" s="274"/>
      <c r="E93" s="266"/>
      <c r="F93" s="235"/>
      <c r="G93" s="62"/>
      <c r="H93" s="62"/>
      <c r="I93" s="62"/>
      <c r="J93" s="309"/>
      <c r="K93" s="360"/>
      <c r="L93" s="122"/>
      <c r="M93" s="109"/>
      <c r="N93" s="109"/>
      <c r="O93" s="109"/>
      <c r="P93" s="109"/>
    </row>
    <row r="94" spans="1:16" s="107" customFormat="1" ht="25.5" customHeight="1" thickBot="1">
      <c r="A94" s="134" t="s">
        <v>172</v>
      </c>
      <c r="B94" s="135"/>
      <c r="C94" s="135" t="s">
        <v>171</v>
      </c>
      <c r="D94" s="245"/>
      <c r="E94" s="246"/>
      <c r="F94" s="236"/>
      <c r="G94" s="123"/>
      <c r="H94" s="123"/>
      <c r="I94" s="123"/>
      <c r="J94" s="317"/>
      <c r="K94" s="371"/>
      <c r="L94" s="124"/>
      <c r="M94" s="109"/>
      <c r="N94" s="109"/>
      <c r="O94" s="109"/>
      <c r="P94" s="109"/>
    </row>
    <row r="95" spans="1:16" s="107" customFormat="1" ht="25.5" customHeight="1" thickBot="1">
      <c r="A95" s="13"/>
      <c r="B95" s="119"/>
      <c r="C95" s="119"/>
      <c r="D95" s="240"/>
      <c r="E95" s="240"/>
      <c r="F95" s="226"/>
      <c r="G95" s="111"/>
      <c r="H95" s="111"/>
      <c r="I95" s="111"/>
      <c r="J95" s="315"/>
      <c r="K95" s="370"/>
      <c r="L95" s="132"/>
      <c r="M95" s="109"/>
      <c r="N95" s="109"/>
      <c r="O95" s="109"/>
      <c r="P95" s="109"/>
    </row>
    <row r="96" spans="1:16" s="107" customFormat="1" ht="21.75" customHeight="1">
      <c r="A96" s="149"/>
      <c r="B96" s="138"/>
      <c r="C96" s="138" t="s">
        <v>52</v>
      </c>
      <c r="D96" s="241"/>
      <c r="E96" s="242"/>
      <c r="F96" s="223"/>
      <c r="G96" s="138"/>
      <c r="H96" s="138"/>
      <c r="I96" s="138"/>
      <c r="J96" s="311"/>
      <c r="K96" s="364"/>
      <c r="L96" s="126"/>
      <c r="M96" s="109"/>
      <c r="N96" s="109"/>
      <c r="O96" s="109"/>
      <c r="P96" s="109"/>
    </row>
    <row r="97" spans="1:14" ht="21.75" customHeight="1">
      <c r="A97" s="150" t="s">
        <v>51</v>
      </c>
      <c r="B97" s="62" t="s">
        <v>2</v>
      </c>
      <c r="C97" s="121" t="s">
        <v>13</v>
      </c>
      <c r="D97" s="237"/>
      <c r="E97" s="238"/>
      <c r="F97" s="218"/>
      <c r="G97" s="62"/>
      <c r="H97" s="62"/>
      <c r="I97" s="62"/>
      <c r="J97" s="315"/>
      <c r="K97" s="370"/>
      <c r="L97" s="180"/>
      <c r="M97" s="172"/>
      <c r="N97" s="172"/>
    </row>
    <row r="98" spans="1:14" ht="21.75" customHeight="1">
      <c r="A98" s="61" t="s">
        <v>51</v>
      </c>
      <c r="B98" s="111" t="s">
        <v>33</v>
      </c>
      <c r="C98" s="111" t="s">
        <v>34</v>
      </c>
      <c r="D98" s="256"/>
      <c r="E98" s="257"/>
      <c r="F98" s="218"/>
      <c r="G98" s="62"/>
      <c r="H98" s="62"/>
      <c r="I98" s="62"/>
      <c r="J98" s="309"/>
      <c r="K98" s="360"/>
      <c r="L98" s="122"/>
      <c r="M98" s="59"/>
      <c r="N98" s="59"/>
    </row>
    <row r="99" spans="1:14" ht="21.75" customHeight="1">
      <c r="A99" s="151" t="s">
        <v>51</v>
      </c>
      <c r="B99" s="147" t="s">
        <v>35</v>
      </c>
      <c r="C99" s="147" t="s">
        <v>36</v>
      </c>
      <c r="D99" s="252"/>
      <c r="E99" s="255"/>
      <c r="F99" s="218"/>
      <c r="G99" s="62"/>
      <c r="H99" s="62"/>
      <c r="I99" s="62"/>
      <c r="J99" s="309"/>
      <c r="K99" s="360"/>
      <c r="L99" s="122"/>
      <c r="M99" s="59"/>
      <c r="N99" s="59"/>
    </row>
    <row r="100" spans="1:14" ht="21.75" customHeight="1">
      <c r="A100" s="151" t="s">
        <v>51</v>
      </c>
      <c r="B100" s="147" t="s">
        <v>154</v>
      </c>
      <c r="C100" s="147" t="s">
        <v>155</v>
      </c>
      <c r="D100" s="252">
        <v>25</v>
      </c>
      <c r="E100" s="255">
        <v>25</v>
      </c>
      <c r="F100" s="218">
        <v>25</v>
      </c>
      <c r="G100" s="62"/>
      <c r="H100" s="62"/>
      <c r="I100" s="62"/>
      <c r="J100" s="309">
        <v>25</v>
      </c>
      <c r="K100" s="360"/>
      <c r="L100" s="122"/>
      <c r="M100" s="59"/>
      <c r="N100" s="59"/>
    </row>
    <row r="101" spans="1:14" ht="21.75" customHeight="1">
      <c r="A101" s="151" t="s">
        <v>51</v>
      </c>
      <c r="B101" s="147" t="s">
        <v>53</v>
      </c>
      <c r="C101" s="147" t="s">
        <v>54</v>
      </c>
      <c r="D101" s="252"/>
      <c r="E101" s="255"/>
      <c r="F101" s="218"/>
      <c r="G101" s="62"/>
      <c r="H101" s="62"/>
      <c r="I101" s="62"/>
      <c r="J101" s="309"/>
      <c r="K101" s="360"/>
      <c r="L101" s="122"/>
      <c r="M101" s="130"/>
      <c r="N101" s="59"/>
    </row>
    <row r="102" spans="1:14" ht="21.75" customHeight="1">
      <c r="A102" s="151" t="s">
        <v>51</v>
      </c>
      <c r="B102" s="147" t="s">
        <v>56</v>
      </c>
      <c r="C102" s="147" t="s">
        <v>156</v>
      </c>
      <c r="D102" s="252">
        <v>80</v>
      </c>
      <c r="E102" s="255">
        <v>80</v>
      </c>
      <c r="F102" s="218">
        <v>125</v>
      </c>
      <c r="G102" s="62"/>
      <c r="H102" s="62"/>
      <c r="I102" s="62"/>
      <c r="J102" s="309">
        <v>125</v>
      </c>
      <c r="K102" s="360">
        <v>85</v>
      </c>
      <c r="L102" s="122" t="s">
        <v>187</v>
      </c>
      <c r="M102" s="130"/>
      <c r="N102" s="59"/>
    </row>
    <row r="103" spans="1:14" ht="21.75" customHeight="1">
      <c r="A103" s="151" t="s">
        <v>51</v>
      </c>
      <c r="B103" s="147" t="s">
        <v>108</v>
      </c>
      <c r="C103" s="147" t="s">
        <v>157</v>
      </c>
      <c r="D103" s="252"/>
      <c r="E103" s="255"/>
      <c r="F103" s="218"/>
      <c r="G103" s="62"/>
      <c r="H103" s="62"/>
      <c r="I103" s="62"/>
      <c r="J103" s="309"/>
      <c r="K103" s="360"/>
      <c r="L103" s="122"/>
      <c r="M103" s="59"/>
      <c r="N103" s="59"/>
    </row>
    <row r="104" spans="1:14" ht="21.75" customHeight="1">
      <c r="A104" s="150" t="s">
        <v>51</v>
      </c>
      <c r="B104" s="62" t="s">
        <v>3</v>
      </c>
      <c r="C104" s="62" t="s">
        <v>4</v>
      </c>
      <c r="D104" s="237"/>
      <c r="E104" s="238"/>
      <c r="F104" s="218"/>
      <c r="G104" s="62"/>
      <c r="H104" s="62"/>
      <c r="I104" s="62"/>
      <c r="J104" s="309"/>
      <c r="K104" s="360"/>
      <c r="L104" s="122"/>
      <c r="M104" s="59"/>
      <c r="N104" s="59"/>
    </row>
    <row r="105" spans="1:16" s="107" customFormat="1" ht="21.75" customHeight="1" thickBot="1">
      <c r="A105" s="152" t="s">
        <v>51</v>
      </c>
      <c r="B105" s="135"/>
      <c r="C105" s="135" t="s">
        <v>52</v>
      </c>
      <c r="D105" s="245">
        <f>SUM(D96:D104)</f>
        <v>105</v>
      </c>
      <c r="E105" s="246">
        <f>SUM(E96:E104)</f>
        <v>105</v>
      </c>
      <c r="F105" s="293">
        <f>SUM(F96:F104)</f>
        <v>150</v>
      </c>
      <c r="G105" s="135"/>
      <c r="H105" s="135"/>
      <c r="I105" s="135"/>
      <c r="J105" s="314">
        <f>SUM(J100:J104)</f>
        <v>150</v>
      </c>
      <c r="K105" s="367">
        <f>SUM(K97:K104)</f>
        <v>85</v>
      </c>
      <c r="L105" s="124"/>
      <c r="M105" s="109"/>
      <c r="N105" s="109"/>
      <c r="O105" s="109"/>
      <c r="P105" s="109"/>
    </row>
    <row r="106" spans="1:16" s="107" customFormat="1" ht="25.5" customHeight="1" thickBot="1">
      <c r="A106" s="109"/>
      <c r="B106" s="109"/>
      <c r="C106" s="109"/>
      <c r="D106" s="240"/>
      <c r="E106" s="240"/>
      <c r="F106" s="227"/>
      <c r="G106" s="109"/>
      <c r="H106" s="109"/>
      <c r="I106" s="109"/>
      <c r="J106" s="306"/>
      <c r="K106" s="356"/>
      <c r="L106" s="118"/>
      <c r="M106" s="109"/>
      <c r="N106" s="109"/>
      <c r="O106" s="109"/>
      <c r="P106" s="109"/>
    </row>
    <row r="107" spans="1:16" s="107" customFormat="1" ht="21.75" customHeight="1">
      <c r="A107" s="149"/>
      <c r="B107" s="138"/>
      <c r="C107" s="138" t="s">
        <v>126</v>
      </c>
      <c r="D107" s="241"/>
      <c r="E107" s="242"/>
      <c r="F107" s="223"/>
      <c r="G107" s="138"/>
      <c r="H107" s="138"/>
      <c r="I107" s="138"/>
      <c r="J107" s="311"/>
      <c r="K107" s="364"/>
      <c r="L107" s="126"/>
      <c r="M107" s="109"/>
      <c r="N107" s="109"/>
      <c r="O107" s="109"/>
      <c r="P107" s="109"/>
    </row>
    <row r="108" spans="1:16" s="60" customFormat="1" ht="21.75" customHeight="1">
      <c r="A108" s="153" t="s">
        <v>127</v>
      </c>
      <c r="B108" s="121" t="s">
        <v>7</v>
      </c>
      <c r="C108" s="121" t="s">
        <v>128</v>
      </c>
      <c r="D108" s="250"/>
      <c r="E108" s="254"/>
      <c r="F108" s="224"/>
      <c r="G108" s="121"/>
      <c r="H108" s="121"/>
      <c r="I108" s="121"/>
      <c r="J108" s="320"/>
      <c r="K108" s="374"/>
      <c r="L108" s="145"/>
      <c r="M108" s="59"/>
      <c r="N108" s="59"/>
      <c r="O108" s="59"/>
      <c r="P108" s="59"/>
    </row>
    <row r="109" spans="1:16" s="107" customFormat="1" ht="21.75" customHeight="1">
      <c r="A109" s="150" t="s">
        <v>127</v>
      </c>
      <c r="B109" s="62" t="s">
        <v>2</v>
      </c>
      <c r="C109" s="121" t="s">
        <v>13</v>
      </c>
      <c r="D109" s="237"/>
      <c r="E109" s="238"/>
      <c r="F109" s="218"/>
      <c r="G109" s="62"/>
      <c r="H109" s="62"/>
      <c r="I109" s="62"/>
      <c r="J109" s="309"/>
      <c r="K109" s="360"/>
      <c r="L109" s="122"/>
      <c r="M109" s="109"/>
      <c r="N109" s="109"/>
      <c r="O109" s="109"/>
      <c r="P109" s="109"/>
    </row>
    <row r="110" spans="1:16" s="107" customFormat="1" ht="21.75" customHeight="1">
      <c r="A110" s="150" t="s">
        <v>127</v>
      </c>
      <c r="B110" s="62" t="s">
        <v>9</v>
      </c>
      <c r="C110" s="62" t="s">
        <v>10</v>
      </c>
      <c r="D110" s="237"/>
      <c r="E110" s="238"/>
      <c r="F110" s="218"/>
      <c r="G110" s="62"/>
      <c r="H110" s="62"/>
      <c r="I110" s="62"/>
      <c r="J110" s="309"/>
      <c r="K110" s="360"/>
      <c r="L110" s="122"/>
      <c r="M110" s="109"/>
      <c r="N110" s="109"/>
      <c r="O110" s="109"/>
      <c r="P110" s="109"/>
    </row>
    <row r="111" spans="1:16" s="107" customFormat="1" ht="21.75" customHeight="1">
      <c r="A111" s="61" t="s">
        <v>127</v>
      </c>
      <c r="B111" s="111" t="s">
        <v>33</v>
      </c>
      <c r="C111" s="111" t="s">
        <v>34</v>
      </c>
      <c r="D111" s="256"/>
      <c r="E111" s="257"/>
      <c r="F111" s="218"/>
      <c r="G111" s="62"/>
      <c r="H111" s="62"/>
      <c r="I111" s="62"/>
      <c r="J111" s="309"/>
      <c r="K111" s="360"/>
      <c r="L111" s="122"/>
      <c r="M111" s="109"/>
      <c r="N111" s="109"/>
      <c r="O111" s="109"/>
      <c r="P111" s="109"/>
    </row>
    <row r="112" spans="1:16" s="107" customFormat="1" ht="21.75" customHeight="1">
      <c r="A112" s="151" t="s">
        <v>127</v>
      </c>
      <c r="B112" s="147" t="s">
        <v>35</v>
      </c>
      <c r="C112" s="147" t="s">
        <v>36</v>
      </c>
      <c r="D112" s="252"/>
      <c r="E112" s="255"/>
      <c r="F112" s="218"/>
      <c r="G112" s="62"/>
      <c r="H112" s="62"/>
      <c r="I112" s="62"/>
      <c r="J112" s="309"/>
      <c r="K112" s="360"/>
      <c r="L112" s="122"/>
      <c r="M112" s="109"/>
      <c r="N112" s="109"/>
      <c r="O112" s="109"/>
      <c r="P112" s="109"/>
    </row>
    <row r="113" spans="1:16" s="107" customFormat="1" ht="21.75" customHeight="1">
      <c r="A113" s="151" t="s">
        <v>127</v>
      </c>
      <c r="B113" s="147" t="s">
        <v>53</v>
      </c>
      <c r="C113" s="147" t="s">
        <v>54</v>
      </c>
      <c r="D113" s="252"/>
      <c r="E113" s="255"/>
      <c r="F113" s="218"/>
      <c r="G113" s="62"/>
      <c r="H113" s="62"/>
      <c r="I113" s="62"/>
      <c r="J113" s="309"/>
      <c r="K113" s="360"/>
      <c r="L113" s="122"/>
      <c r="M113" s="109"/>
      <c r="N113" s="109"/>
      <c r="O113" s="109"/>
      <c r="P113" s="109"/>
    </row>
    <row r="114" spans="1:16" s="107" customFormat="1" ht="21.75" customHeight="1">
      <c r="A114" s="151" t="s">
        <v>127</v>
      </c>
      <c r="B114" s="147" t="s">
        <v>56</v>
      </c>
      <c r="C114" s="147" t="s">
        <v>156</v>
      </c>
      <c r="D114" s="252">
        <v>65</v>
      </c>
      <c r="E114" s="255">
        <v>65</v>
      </c>
      <c r="F114" s="218">
        <v>50</v>
      </c>
      <c r="G114" s="62"/>
      <c r="H114" s="62"/>
      <c r="I114" s="62"/>
      <c r="J114" s="309">
        <v>50</v>
      </c>
      <c r="K114" s="360">
        <v>10</v>
      </c>
      <c r="L114" s="122" t="s">
        <v>164</v>
      </c>
      <c r="M114" s="109"/>
      <c r="N114" s="109"/>
      <c r="O114" s="109"/>
      <c r="P114" s="109"/>
    </row>
    <row r="115" spans="1:16" s="107" customFormat="1" ht="21.75" customHeight="1">
      <c r="A115" s="151" t="s">
        <v>127</v>
      </c>
      <c r="B115" s="147" t="s">
        <v>18</v>
      </c>
      <c r="C115" s="147" t="s">
        <v>19</v>
      </c>
      <c r="D115" s="252"/>
      <c r="E115" s="255"/>
      <c r="F115" s="218"/>
      <c r="G115" s="62"/>
      <c r="H115" s="62"/>
      <c r="I115" s="62"/>
      <c r="J115" s="309">
        <v>0.15</v>
      </c>
      <c r="K115" s="360"/>
      <c r="L115" s="122"/>
      <c r="M115" s="109"/>
      <c r="N115" s="109"/>
      <c r="O115" s="109"/>
      <c r="P115" s="109"/>
    </row>
    <row r="116" spans="1:12" s="109" customFormat="1" ht="21.75" customHeight="1">
      <c r="A116" s="150" t="s">
        <v>51</v>
      </c>
      <c r="B116" s="62" t="s">
        <v>3</v>
      </c>
      <c r="C116" s="62" t="s">
        <v>4</v>
      </c>
      <c r="D116" s="237"/>
      <c r="E116" s="238"/>
      <c r="F116" s="218"/>
      <c r="G116" s="62"/>
      <c r="H116" s="62"/>
      <c r="I116" s="62"/>
      <c r="J116" s="309"/>
      <c r="K116" s="360"/>
      <c r="L116" s="122"/>
    </row>
    <row r="117" spans="1:16" s="107" customFormat="1" ht="21.75" customHeight="1" thickBot="1">
      <c r="A117" s="152" t="s">
        <v>127</v>
      </c>
      <c r="B117" s="135"/>
      <c r="C117" s="135" t="s">
        <v>126</v>
      </c>
      <c r="D117" s="245">
        <f>SUM(D108:D116)</f>
        <v>65</v>
      </c>
      <c r="E117" s="246">
        <f>SUM(E108:E116)</f>
        <v>65</v>
      </c>
      <c r="F117" s="335">
        <f>SUM(F107:F116)</f>
        <v>50</v>
      </c>
      <c r="G117" s="135"/>
      <c r="H117" s="135"/>
      <c r="I117" s="135"/>
      <c r="J117" s="314">
        <f>SUM(J114:J116)</f>
        <v>50.15</v>
      </c>
      <c r="K117" s="367">
        <f>SUM(K108:K116)</f>
        <v>10</v>
      </c>
      <c r="L117" s="124"/>
      <c r="M117" s="109"/>
      <c r="N117" s="109"/>
      <c r="O117" s="109"/>
      <c r="P117" s="109"/>
    </row>
    <row r="118" spans="1:16" s="107" customFormat="1" ht="47.25" customHeight="1" thickBot="1">
      <c r="A118" s="109"/>
      <c r="B118" s="109"/>
      <c r="C118" s="109"/>
      <c r="D118" s="240"/>
      <c r="E118" s="240"/>
      <c r="F118" s="225"/>
      <c r="G118" s="186"/>
      <c r="H118" s="154"/>
      <c r="I118" s="155"/>
      <c r="J118" s="306"/>
      <c r="K118" s="356"/>
      <c r="L118" s="118"/>
      <c r="M118" s="109"/>
      <c r="N118" s="109"/>
      <c r="O118" s="109"/>
      <c r="P118" s="109"/>
    </row>
    <row r="119" spans="1:16" s="107" customFormat="1" ht="21.75" customHeight="1">
      <c r="A119" s="149" t="s">
        <v>129</v>
      </c>
      <c r="B119" s="138"/>
      <c r="C119" s="138" t="s">
        <v>130</v>
      </c>
      <c r="D119" s="241"/>
      <c r="E119" s="242"/>
      <c r="F119" s="223"/>
      <c r="G119" s="156"/>
      <c r="H119" s="156"/>
      <c r="I119" s="156"/>
      <c r="J119" s="321"/>
      <c r="K119" s="375"/>
      <c r="L119" s="157"/>
      <c r="M119" s="109"/>
      <c r="N119" s="109"/>
      <c r="O119" s="109"/>
      <c r="P119" s="109"/>
    </row>
    <row r="120" spans="1:16" s="60" customFormat="1" ht="21.75" customHeight="1">
      <c r="A120" s="151" t="s">
        <v>129</v>
      </c>
      <c r="B120" s="147" t="s">
        <v>2</v>
      </c>
      <c r="C120" s="147" t="s">
        <v>131</v>
      </c>
      <c r="D120" s="252"/>
      <c r="E120" s="255"/>
      <c r="F120" s="219"/>
      <c r="G120" s="147"/>
      <c r="H120" s="147"/>
      <c r="I120" s="147"/>
      <c r="J120" s="313"/>
      <c r="K120" s="366"/>
      <c r="L120" s="158"/>
      <c r="M120" s="59"/>
      <c r="N120" s="59"/>
      <c r="O120" s="59"/>
      <c r="P120" s="59"/>
    </row>
    <row r="121" spans="1:16" s="60" customFormat="1" ht="21.75" customHeight="1">
      <c r="A121" s="151" t="s">
        <v>129</v>
      </c>
      <c r="B121" s="147" t="s">
        <v>154</v>
      </c>
      <c r="C121" s="147" t="s">
        <v>155</v>
      </c>
      <c r="D121" s="252">
        <v>8</v>
      </c>
      <c r="E121" s="255">
        <v>8</v>
      </c>
      <c r="F121" s="219">
        <v>15</v>
      </c>
      <c r="G121" s="147"/>
      <c r="H121" s="147"/>
      <c r="I121" s="147"/>
      <c r="J121" s="313">
        <v>15</v>
      </c>
      <c r="K121" s="366">
        <v>18</v>
      </c>
      <c r="L121" s="158" t="s">
        <v>164</v>
      </c>
      <c r="M121" s="59"/>
      <c r="N121" s="59"/>
      <c r="O121" s="59"/>
      <c r="P121" s="59"/>
    </row>
    <row r="122" spans="1:16" s="60" customFormat="1" ht="21.75" customHeight="1">
      <c r="A122" s="151"/>
      <c r="B122" s="147" t="s">
        <v>3</v>
      </c>
      <c r="C122" s="147" t="s">
        <v>211</v>
      </c>
      <c r="D122" s="252"/>
      <c r="E122" s="255"/>
      <c r="F122" s="219"/>
      <c r="G122" s="147"/>
      <c r="H122" s="147"/>
      <c r="I122" s="147"/>
      <c r="J122" s="313">
        <v>8.64</v>
      </c>
      <c r="K122" s="366"/>
      <c r="L122" s="158"/>
      <c r="M122" s="59"/>
      <c r="N122" s="59"/>
      <c r="O122" s="59"/>
      <c r="P122" s="59"/>
    </row>
    <row r="123" spans="1:16" s="107" customFormat="1" ht="21.75" customHeight="1" thickBot="1">
      <c r="A123" s="152" t="s">
        <v>129</v>
      </c>
      <c r="B123" s="135"/>
      <c r="C123" s="135" t="s">
        <v>130</v>
      </c>
      <c r="D123" s="245">
        <f>SUM(D120:D121)</f>
        <v>8</v>
      </c>
      <c r="E123" s="246">
        <f>SUM(E120:E121)</f>
        <v>8</v>
      </c>
      <c r="F123" s="293">
        <f>SUM(F119:F121)</f>
        <v>15</v>
      </c>
      <c r="G123" s="135"/>
      <c r="H123" s="135"/>
      <c r="I123" s="135"/>
      <c r="J123" s="314">
        <f>SUM(J121:J122)</f>
        <v>23.64</v>
      </c>
      <c r="K123" s="367">
        <f>SUM(K120:K122)</f>
        <v>18</v>
      </c>
      <c r="L123" s="124"/>
      <c r="M123" s="109"/>
      <c r="N123" s="109"/>
      <c r="O123" s="109"/>
      <c r="P123" s="109"/>
    </row>
    <row r="124" spans="1:16" s="107" customFormat="1" ht="25.5" customHeight="1" thickBot="1">
      <c r="A124" s="109"/>
      <c r="B124" s="109"/>
      <c r="C124" s="109"/>
      <c r="D124" s="240"/>
      <c r="E124" s="240"/>
      <c r="F124" s="221"/>
      <c r="G124" s="187"/>
      <c r="H124" s="119"/>
      <c r="I124" s="159"/>
      <c r="J124" s="306"/>
      <c r="K124" s="356"/>
      <c r="L124" s="118"/>
      <c r="M124" s="109"/>
      <c r="N124" s="109"/>
      <c r="O124" s="109"/>
      <c r="P124" s="109"/>
    </row>
    <row r="125" spans="1:16" s="107" customFormat="1" ht="21.75" customHeight="1">
      <c r="A125" s="149" t="s">
        <v>55</v>
      </c>
      <c r="B125" s="138"/>
      <c r="C125" s="138" t="s">
        <v>58</v>
      </c>
      <c r="D125" s="241"/>
      <c r="E125" s="242"/>
      <c r="F125" s="223"/>
      <c r="G125" s="156"/>
      <c r="H125" s="156"/>
      <c r="I125" s="156"/>
      <c r="J125" s="321"/>
      <c r="K125" s="375"/>
      <c r="L125" s="157"/>
      <c r="M125" s="109"/>
      <c r="N125" s="109"/>
      <c r="O125" s="109"/>
      <c r="P125" s="109"/>
    </row>
    <row r="126" spans="1:14" ht="21.75" customHeight="1">
      <c r="A126" s="150" t="s">
        <v>55</v>
      </c>
      <c r="B126" s="62" t="s">
        <v>56</v>
      </c>
      <c r="C126" s="62" t="s">
        <v>57</v>
      </c>
      <c r="D126" s="237">
        <v>20</v>
      </c>
      <c r="E126" s="238">
        <v>20</v>
      </c>
      <c r="F126" s="218">
        <v>20</v>
      </c>
      <c r="G126" s="62"/>
      <c r="H126" s="62"/>
      <c r="I126" s="62"/>
      <c r="J126" s="309">
        <v>20</v>
      </c>
      <c r="K126" s="360">
        <v>14</v>
      </c>
      <c r="L126" s="122" t="s">
        <v>164</v>
      </c>
      <c r="M126" s="130"/>
      <c r="N126" s="59"/>
    </row>
    <row r="127" spans="1:16" s="107" customFormat="1" ht="21.75" customHeight="1" thickBot="1">
      <c r="A127" s="152" t="s">
        <v>55</v>
      </c>
      <c r="B127" s="135"/>
      <c r="C127" s="135" t="s">
        <v>58</v>
      </c>
      <c r="D127" s="245">
        <f>SUM(D126)</f>
        <v>20</v>
      </c>
      <c r="E127" s="246">
        <f>SUM(E125:E126)</f>
        <v>20</v>
      </c>
      <c r="F127" s="293">
        <f>SUM(F126)</f>
        <v>20</v>
      </c>
      <c r="G127" s="135"/>
      <c r="H127" s="135"/>
      <c r="I127" s="135"/>
      <c r="J127" s="314">
        <f>SUM(J126)</f>
        <v>20</v>
      </c>
      <c r="K127" s="367">
        <f>SUM(K126)</f>
        <v>14</v>
      </c>
      <c r="L127" s="124"/>
      <c r="M127" s="109"/>
      <c r="N127" s="109"/>
      <c r="O127" s="109"/>
      <c r="P127" s="109"/>
    </row>
    <row r="128" spans="4:12" s="109" customFormat="1" ht="25.5" customHeight="1" thickBot="1">
      <c r="D128" s="240"/>
      <c r="E128" s="240"/>
      <c r="F128" s="221"/>
      <c r="J128" s="306"/>
      <c r="K128" s="356"/>
      <c r="L128" s="118"/>
    </row>
    <row r="129" spans="1:16" s="107" customFormat="1" ht="21.75" customHeight="1">
      <c r="A129" s="137" t="s">
        <v>132</v>
      </c>
      <c r="B129" s="138"/>
      <c r="C129" s="138" t="s">
        <v>133</v>
      </c>
      <c r="D129" s="241"/>
      <c r="E129" s="242"/>
      <c r="F129" s="223"/>
      <c r="G129" s="138"/>
      <c r="H129" s="138"/>
      <c r="I129" s="138"/>
      <c r="J129" s="311"/>
      <c r="K129" s="364"/>
      <c r="L129" s="126"/>
      <c r="M129" s="109"/>
      <c r="N129" s="109"/>
      <c r="O129" s="109"/>
      <c r="P129" s="109"/>
    </row>
    <row r="130" spans="1:16" s="60" customFormat="1" ht="21.75" customHeight="1">
      <c r="A130" s="139" t="s">
        <v>132</v>
      </c>
      <c r="B130" s="62" t="s">
        <v>2</v>
      </c>
      <c r="C130" s="62" t="s">
        <v>13</v>
      </c>
      <c r="D130" s="237">
        <v>2.7</v>
      </c>
      <c r="E130" s="238">
        <v>2.66</v>
      </c>
      <c r="F130" s="218"/>
      <c r="G130" s="62"/>
      <c r="H130" s="62"/>
      <c r="I130" s="62"/>
      <c r="J130" s="309"/>
      <c r="K130" s="360"/>
      <c r="L130" s="122"/>
      <c r="M130" s="59"/>
      <c r="N130" s="59"/>
      <c r="O130" s="59"/>
      <c r="P130" s="59"/>
    </row>
    <row r="131" spans="1:16" s="107" customFormat="1" ht="21.75" customHeight="1" thickBot="1">
      <c r="A131" s="134" t="s">
        <v>132</v>
      </c>
      <c r="B131" s="135"/>
      <c r="C131" s="135" t="s">
        <v>133</v>
      </c>
      <c r="D131" s="245">
        <f>SUM(D130)</f>
        <v>2.7</v>
      </c>
      <c r="E131" s="246">
        <f>SUM(E130)</f>
        <v>2.66</v>
      </c>
      <c r="F131" s="220"/>
      <c r="G131" s="135"/>
      <c r="H131" s="135"/>
      <c r="I131" s="135"/>
      <c r="J131" s="314"/>
      <c r="K131" s="367"/>
      <c r="L131" s="124"/>
      <c r="M131" s="109"/>
      <c r="N131" s="109"/>
      <c r="O131" s="109"/>
      <c r="P131" s="109"/>
    </row>
    <row r="132" spans="1:16" s="107" customFormat="1" ht="25.5" customHeight="1" thickBot="1">
      <c r="A132" s="109"/>
      <c r="B132" s="109"/>
      <c r="C132" s="109"/>
      <c r="D132" s="240"/>
      <c r="E132" s="240"/>
      <c r="F132" s="221"/>
      <c r="G132" s="109"/>
      <c r="H132" s="109"/>
      <c r="I132" s="109"/>
      <c r="J132" s="306"/>
      <c r="K132" s="356"/>
      <c r="L132" s="118"/>
      <c r="M132" s="109"/>
      <c r="N132" s="109"/>
      <c r="O132" s="109"/>
      <c r="P132" s="109"/>
    </row>
    <row r="133" spans="1:16" s="107" customFormat="1" ht="21.75" customHeight="1">
      <c r="A133" s="137"/>
      <c r="B133" s="138"/>
      <c r="C133" s="138" t="s">
        <v>63</v>
      </c>
      <c r="D133" s="241"/>
      <c r="E133" s="241"/>
      <c r="F133" s="223"/>
      <c r="G133" s="138"/>
      <c r="H133" s="138"/>
      <c r="I133" s="138"/>
      <c r="J133" s="311"/>
      <c r="K133" s="364"/>
      <c r="L133" s="126"/>
      <c r="M133" s="109"/>
      <c r="N133" s="109"/>
      <c r="O133" s="109"/>
      <c r="P133" s="109"/>
    </row>
    <row r="134" spans="1:14" ht="26.25" customHeight="1">
      <c r="A134" s="139" t="s">
        <v>59</v>
      </c>
      <c r="B134" s="62" t="s">
        <v>5</v>
      </c>
      <c r="C134" s="62" t="s">
        <v>8</v>
      </c>
      <c r="D134" s="237">
        <v>3.8</v>
      </c>
      <c r="E134" s="238">
        <v>3.75</v>
      </c>
      <c r="F134" s="228"/>
      <c r="G134" s="62"/>
      <c r="H134" s="62"/>
      <c r="I134" s="62"/>
      <c r="J134" s="315"/>
      <c r="K134" s="370">
        <v>23.5</v>
      </c>
      <c r="L134" s="174" t="s">
        <v>234</v>
      </c>
      <c r="M134" s="168"/>
      <c r="N134" s="168"/>
    </row>
    <row r="135" spans="1:14" ht="23.25" customHeight="1">
      <c r="A135" s="139" t="s">
        <v>59</v>
      </c>
      <c r="B135" s="62" t="s">
        <v>7</v>
      </c>
      <c r="C135" s="62" t="s">
        <v>28</v>
      </c>
      <c r="D135" s="237">
        <v>10</v>
      </c>
      <c r="E135" s="238">
        <v>5.89</v>
      </c>
      <c r="F135" s="218"/>
      <c r="G135" s="62"/>
      <c r="H135" s="62"/>
      <c r="I135" s="62"/>
      <c r="J135" s="309">
        <v>4.58</v>
      </c>
      <c r="K135" s="360">
        <v>129</v>
      </c>
      <c r="L135" s="385" t="s">
        <v>230</v>
      </c>
      <c r="M135" s="59"/>
      <c r="N135" s="59"/>
    </row>
    <row r="136" spans="1:14" ht="21.75" customHeight="1">
      <c r="A136" s="139" t="s">
        <v>59</v>
      </c>
      <c r="B136" s="62" t="s">
        <v>12</v>
      </c>
      <c r="C136" s="62" t="s">
        <v>84</v>
      </c>
      <c r="D136" s="237">
        <v>0.5</v>
      </c>
      <c r="E136" s="238"/>
      <c r="F136" s="218"/>
      <c r="G136" s="62"/>
      <c r="H136" s="62"/>
      <c r="I136" s="62"/>
      <c r="J136" s="309"/>
      <c r="K136" s="360"/>
      <c r="L136" s="122"/>
      <c r="M136" s="59"/>
      <c r="N136" s="59"/>
    </row>
    <row r="137" spans="1:14" ht="21.75" customHeight="1">
      <c r="A137" s="139" t="s">
        <v>59</v>
      </c>
      <c r="B137" s="62" t="s">
        <v>72</v>
      </c>
      <c r="C137" s="62" t="s">
        <v>158</v>
      </c>
      <c r="D137" s="237">
        <v>8.5</v>
      </c>
      <c r="E137" s="238">
        <v>8.25</v>
      </c>
      <c r="F137" s="218">
        <v>9</v>
      </c>
      <c r="G137" s="62"/>
      <c r="H137" s="62"/>
      <c r="I137" s="62"/>
      <c r="J137" s="309">
        <v>9</v>
      </c>
      <c r="K137" s="360">
        <v>9</v>
      </c>
      <c r="L137" s="122" t="s">
        <v>218</v>
      </c>
      <c r="M137" s="59"/>
      <c r="N137" s="59"/>
    </row>
    <row r="138" spans="1:14" ht="21.75" customHeight="1">
      <c r="A138" s="139" t="s">
        <v>59</v>
      </c>
      <c r="B138" s="62" t="s">
        <v>173</v>
      </c>
      <c r="C138" s="62" t="s">
        <v>174</v>
      </c>
      <c r="D138" s="237">
        <v>12</v>
      </c>
      <c r="E138" s="238">
        <v>12</v>
      </c>
      <c r="F138" s="218"/>
      <c r="G138" s="62"/>
      <c r="H138" s="62"/>
      <c r="I138" s="62"/>
      <c r="J138" s="309">
        <v>3.6</v>
      </c>
      <c r="K138" s="360"/>
      <c r="L138" s="122" t="s">
        <v>216</v>
      </c>
      <c r="M138" s="59"/>
      <c r="N138" s="59"/>
    </row>
    <row r="139" spans="1:14" ht="21.75" customHeight="1">
      <c r="A139" s="139" t="s">
        <v>59</v>
      </c>
      <c r="B139" s="62" t="s">
        <v>31</v>
      </c>
      <c r="C139" s="62" t="s">
        <v>32</v>
      </c>
      <c r="D139" s="237">
        <v>150</v>
      </c>
      <c r="E139" s="238">
        <v>114.6</v>
      </c>
      <c r="F139" s="218">
        <v>100</v>
      </c>
      <c r="G139" s="62"/>
      <c r="H139" s="62"/>
      <c r="I139" s="62"/>
      <c r="J139" s="309">
        <v>223.79</v>
      </c>
      <c r="K139" s="360">
        <v>150</v>
      </c>
      <c r="L139" s="122" t="s">
        <v>239</v>
      </c>
      <c r="M139" s="59"/>
      <c r="N139" s="59"/>
    </row>
    <row r="140" spans="1:14" ht="39" customHeight="1">
      <c r="A140" s="139" t="s">
        <v>59</v>
      </c>
      <c r="B140" s="62" t="s">
        <v>2</v>
      </c>
      <c r="C140" s="62" t="s">
        <v>13</v>
      </c>
      <c r="D140" s="237">
        <v>183</v>
      </c>
      <c r="E140" s="238">
        <v>182.72</v>
      </c>
      <c r="F140" s="218">
        <v>250</v>
      </c>
      <c r="G140" s="62"/>
      <c r="H140" s="62"/>
      <c r="I140" s="62"/>
      <c r="J140" s="309">
        <v>99.93</v>
      </c>
      <c r="K140" s="360">
        <v>103</v>
      </c>
      <c r="L140" s="271" t="s">
        <v>245</v>
      </c>
      <c r="M140" s="168"/>
      <c r="N140" s="168"/>
    </row>
    <row r="141" spans="1:14" ht="23.25" customHeight="1">
      <c r="A141" s="139" t="s">
        <v>59</v>
      </c>
      <c r="B141" s="62" t="s">
        <v>9</v>
      </c>
      <c r="C141" s="62" t="s">
        <v>10</v>
      </c>
      <c r="D141" s="237">
        <v>30</v>
      </c>
      <c r="E141" s="238"/>
      <c r="F141" s="218"/>
      <c r="G141" s="62"/>
      <c r="H141" s="62"/>
      <c r="I141" s="62"/>
      <c r="J141" s="315">
        <v>4.64</v>
      </c>
      <c r="K141" s="370"/>
      <c r="L141" s="174"/>
      <c r="M141" s="165"/>
      <c r="N141" s="165"/>
    </row>
    <row r="142" spans="1:14" ht="21.75" customHeight="1">
      <c r="A142" s="139" t="s">
        <v>59</v>
      </c>
      <c r="B142" s="62" t="s">
        <v>87</v>
      </c>
      <c r="C142" s="62" t="s">
        <v>88</v>
      </c>
      <c r="D142" s="237"/>
      <c r="E142" s="238"/>
      <c r="F142" s="218"/>
      <c r="G142" s="62"/>
      <c r="H142" s="62"/>
      <c r="I142" s="62"/>
      <c r="J142" s="309"/>
      <c r="K142" s="360"/>
      <c r="L142" s="122"/>
      <c r="M142" s="59"/>
      <c r="N142" s="59"/>
    </row>
    <row r="143" spans="1:14" ht="21.75" customHeight="1">
      <c r="A143" s="139" t="s">
        <v>59</v>
      </c>
      <c r="B143" s="62" t="s">
        <v>33</v>
      </c>
      <c r="C143" s="62" t="s">
        <v>34</v>
      </c>
      <c r="D143" s="252">
        <v>50</v>
      </c>
      <c r="E143" s="255">
        <v>37.84</v>
      </c>
      <c r="F143" s="219">
        <v>35</v>
      </c>
      <c r="G143" s="147"/>
      <c r="H143" s="147"/>
      <c r="I143" s="147"/>
      <c r="J143" s="313">
        <v>26.84</v>
      </c>
      <c r="K143" s="366">
        <v>25</v>
      </c>
      <c r="L143" s="122"/>
      <c r="M143" s="59"/>
      <c r="N143" s="59"/>
    </row>
    <row r="144" spans="1:14" ht="21.75" customHeight="1">
      <c r="A144" s="139" t="s">
        <v>59</v>
      </c>
      <c r="B144" s="62" t="s">
        <v>194</v>
      </c>
      <c r="C144" s="62" t="s">
        <v>195</v>
      </c>
      <c r="D144" s="252">
        <v>20.2</v>
      </c>
      <c r="E144" s="255">
        <v>20.11</v>
      </c>
      <c r="F144" s="219"/>
      <c r="G144" s="147"/>
      <c r="H144" s="147"/>
      <c r="I144" s="147"/>
      <c r="J144" s="313"/>
      <c r="K144" s="366"/>
      <c r="L144" s="122"/>
      <c r="M144" s="59"/>
      <c r="N144" s="59"/>
    </row>
    <row r="145" spans="1:14" ht="21.75" customHeight="1">
      <c r="A145" s="139" t="s">
        <v>59</v>
      </c>
      <c r="B145" s="62" t="s">
        <v>35</v>
      </c>
      <c r="C145" s="62" t="s">
        <v>36</v>
      </c>
      <c r="D145" s="252">
        <v>2</v>
      </c>
      <c r="E145" s="255"/>
      <c r="F145" s="219"/>
      <c r="G145" s="147"/>
      <c r="H145" s="147"/>
      <c r="I145" s="147"/>
      <c r="J145" s="313"/>
      <c r="K145" s="366"/>
      <c r="L145" s="122"/>
      <c r="M145" s="59"/>
      <c r="N145" s="59"/>
    </row>
    <row r="146" spans="1:14" ht="21.75" customHeight="1">
      <c r="A146" s="139" t="s">
        <v>59</v>
      </c>
      <c r="B146" s="62" t="s">
        <v>56</v>
      </c>
      <c r="C146" s="147" t="s">
        <v>156</v>
      </c>
      <c r="D146" s="252">
        <v>50</v>
      </c>
      <c r="E146" s="255">
        <v>50</v>
      </c>
      <c r="F146" s="219">
        <v>23</v>
      </c>
      <c r="G146" s="147"/>
      <c r="H146" s="147"/>
      <c r="I146" s="147"/>
      <c r="J146" s="313">
        <v>23</v>
      </c>
      <c r="K146" s="366"/>
      <c r="L146" s="122"/>
      <c r="M146" s="59"/>
      <c r="N146" s="59"/>
    </row>
    <row r="147" spans="1:14" ht="21.75" customHeight="1">
      <c r="A147" s="139" t="s">
        <v>59</v>
      </c>
      <c r="B147" s="62" t="s">
        <v>18</v>
      </c>
      <c r="C147" s="62" t="s">
        <v>159</v>
      </c>
      <c r="D147" s="252">
        <v>1</v>
      </c>
      <c r="E147" s="255"/>
      <c r="F147" s="219"/>
      <c r="G147" s="147"/>
      <c r="H147" s="147"/>
      <c r="I147" s="147"/>
      <c r="J147" s="313">
        <v>1.7</v>
      </c>
      <c r="K147" s="366"/>
      <c r="L147" s="122"/>
      <c r="M147" s="59"/>
      <c r="N147" s="59"/>
    </row>
    <row r="148" spans="1:14" ht="21.75" customHeight="1">
      <c r="A148" s="139" t="s">
        <v>59</v>
      </c>
      <c r="B148" s="62" t="s">
        <v>108</v>
      </c>
      <c r="C148" s="62" t="s">
        <v>175</v>
      </c>
      <c r="D148" s="252"/>
      <c r="E148" s="255"/>
      <c r="F148" s="219"/>
      <c r="G148" s="147"/>
      <c r="H148" s="147"/>
      <c r="I148" s="147"/>
      <c r="J148" s="313">
        <v>135</v>
      </c>
      <c r="K148" s="366"/>
      <c r="L148" s="122"/>
      <c r="M148" s="59"/>
      <c r="N148" s="59"/>
    </row>
    <row r="149" spans="1:14" ht="21.75" customHeight="1">
      <c r="A149" s="139" t="s">
        <v>59</v>
      </c>
      <c r="B149" s="62" t="s">
        <v>102</v>
      </c>
      <c r="C149" s="62" t="s">
        <v>196</v>
      </c>
      <c r="D149" s="252">
        <v>5</v>
      </c>
      <c r="E149" s="255">
        <v>5</v>
      </c>
      <c r="F149" s="219"/>
      <c r="G149" s="147"/>
      <c r="H149" s="147"/>
      <c r="I149" s="147"/>
      <c r="J149" s="313"/>
      <c r="K149" s="366"/>
      <c r="L149" s="122"/>
      <c r="M149" s="59"/>
      <c r="N149" s="59"/>
    </row>
    <row r="150" spans="1:14" ht="21.75" customHeight="1">
      <c r="A150" s="139" t="s">
        <v>59</v>
      </c>
      <c r="B150" s="62" t="s">
        <v>60</v>
      </c>
      <c r="C150" s="62" t="s">
        <v>61</v>
      </c>
      <c r="D150" s="252"/>
      <c r="E150" s="255"/>
      <c r="F150" s="219"/>
      <c r="G150" s="147"/>
      <c r="H150" s="147"/>
      <c r="I150" s="147"/>
      <c r="J150" s="326"/>
      <c r="K150" s="360"/>
      <c r="L150" s="122"/>
      <c r="M150" s="59"/>
      <c r="N150" s="59"/>
    </row>
    <row r="151" spans="1:16" ht="33.75" customHeight="1">
      <c r="A151" s="139" t="s">
        <v>59</v>
      </c>
      <c r="B151" s="62" t="s">
        <v>143</v>
      </c>
      <c r="C151" s="160" t="s">
        <v>144</v>
      </c>
      <c r="D151" s="237">
        <v>900</v>
      </c>
      <c r="E151" s="238">
        <v>224</v>
      </c>
      <c r="F151" s="229">
        <v>448</v>
      </c>
      <c r="G151" s="62"/>
      <c r="H151" s="62"/>
      <c r="I151" s="62"/>
      <c r="J151" s="320">
        <v>448</v>
      </c>
      <c r="K151" s="374"/>
      <c r="L151" s="200"/>
      <c r="M151" s="171"/>
      <c r="N151" s="166"/>
      <c r="O151" s="166"/>
      <c r="P151" s="166"/>
    </row>
    <row r="152" spans="1:16" ht="27.75" customHeight="1">
      <c r="A152" s="139" t="s">
        <v>59</v>
      </c>
      <c r="B152" s="62" t="s">
        <v>3</v>
      </c>
      <c r="C152" s="62" t="s">
        <v>4</v>
      </c>
      <c r="D152" s="237">
        <v>1566.8</v>
      </c>
      <c r="E152" s="238">
        <v>12</v>
      </c>
      <c r="F152" s="228">
        <v>1650</v>
      </c>
      <c r="G152" s="164"/>
      <c r="H152" s="164"/>
      <c r="I152" s="164"/>
      <c r="J152" s="322"/>
      <c r="K152" s="376"/>
      <c r="L152" s="269"/>
      <c r="M152" s="166"/>
      <c r="N152" s="166"/>
      <c r="O152" s="129"/>
      <c r="P152" s="129"/>
    </row>
    <row r="153" spans="1:16" ht="21.75" customHeight="1">
      <c r="A153" s="139" t="s">
        <v>59</v>
      </c>
      <c r="B153" s="62" t="s">
        <v>145</v>
      </c>
      <c r="C153" s="62" t="s">
        <v>146</v>
      </c>
      <c r="D153" s="250">
        <v>1900</v>
      </c>
      <c r="E153" s="254"/>
      <c r="F153" s="336">
        <v>2310</v>
      </c>
      <c r="G153" s="163"/>
      <c r="H153" s="163"/>
      <c r="I153" s="163"/>
      <c r="J153" s="323">
        <v>2059.8</v>
      </c>
      <c r="K153" s="377"/>
      <c r="L153" s="280"/>
      <c r="M153" s="166"/>
      <c r="N153" s="167"/>
      <c r="O153" s="129"/>
      <c r="P153" s="129"/>
    </row>
    <row r="154" spans="1:14" ht="21.75" customHeight="1">
      <c r="A154" s="139" t="s">
        <v>59</v>
      </c>
      <c r="B154" s="62" t="s">
        <v>37</v>
      </c>
      <c r="C154" s="62" t="s">
        <v>62</v>
      </c>
      <c r="D154" s="250">
        <v>1100</v>
      </c>
      <c r="E154" s="254">
        <v>317.26</v>
      </c>
      <c r="F154" s="224">
        <v>200.7</v>
      </c>
      <c r="G154" s="121"/>
      <c r="H154" s="121"/>
      <c r="I154" s="121"/>
      <c r="J154" s="320">
        <v>94.32</v>
      </c>
      <c r="K154" s="374"/>
      <c r="L154" s="145"/>
      <c r="M154" s="59"/>
      <c r="N154" s="59"/>
    </row>
    <row r="155" spans="1:16" s="107" customFormat="1" ht="21.75" customHeight="1" thickBot="1">
      <c r="A155" s="134" t="s">
        <v>59</v>
      </c>
      <c r="B155" s="135"/>
      <c r="C155" s="135" t="s">
        <v>63</v>
      </c>
      <c r="D155" s="245">
        <f>SUM(D134:D154)</f>
        <v>5992.8</v>
      </c>
      <c r="E155" s="246">
        <f>SUM(E134:E154)</f>
        <v>993.4200000000001</v>
      </c>
      <c r="F155" s="293">
        <f>SUM(F134:F154)</f>
        <v>5025.7</v>
      </c>
      <c r="G155" s="135"/>
      <c r="H155" s="135"/>
      <c r="I155" s="135"/>
      <c r="J155" s="314">
        <f>SUM(J134:J154)</f>
        <v>3134.2000000000003</v>
      </c>
      <c r="K155" s="367">
        <f>SUM(K134:K154)</f>
        <v>439.5</v>
      </c>
      <c r="L155" s="124"/>
      <c r="M155" s="109"/>
      <c r="N155" s="109"/>
      <c r="O155" s="109"/>
      <c r="P155" s="109"/>
    </row>
    <row r="156" spans="1:16" s="107" customFormat="1" ht="25.5" customHeight="1" thickBot="1">
      <c r="A156" s="109"/>
      <c r="B156" s="109"/>
      <c r="C156" s="109"/>
      <c r="D156" s="240"/>
      <c r="E156" s="240"/>
      <c r="F156" s="221"/>
      <c r="G156" s="109"/>
      <c r="H156" s="109"/>
      <c r="I156" s="109"/>
      <c r="J156" s="306"/>
      <c r="K156" s="356"/>
      <c r="L156" s="118"/>
      <c r="M156" s="109"/>
      <c r="N156" s="109"/>
      <c r="O156" s="109"/>
      <c r="P156" s="109"/>
    </row>
    <row r="157" spans="1:16" s="107" customFormat="1" ht="21.75" customHeight="1">
      <c r="A157" s="137" t="s">
        <v>134</v>
      </c>
      <c r="B157" s="138"/>
      <c r="C157" s="138" t="s">
        <v>135</v>
      </c>
      <c r="D157" s="241"/>
      <c r="E157" s="242"/>
      <c r="F157" s="223"/>
      <c r="G157" s="138"/>
      <c r="H157" s="138"/>
      <c r="I157" s="138"/>
      <c r="J157" s="311"/>
      <c r="K157" s="364"/>
      <c r="L157" s="126"/>
      <c r="M157" s="109"/>
      <c r="N157" s="109"/>
      <c r="O157" s="109"/>
      <c r="P157" s="109"/>
    </row>
    <row r="158" spans="1:16" s="107" customFormat="1" ht="21.75" customHeight="1">
      <c r="A158" s="196" t="s">
        <v>134</v>
      </c>
      <c r="B158" s="195" t="s">
        <v>7</v>
      </c>
      <c r="C158" s="278" t="s">
        <v>128</v>
      </c>
      <c r="D158" s="243"/>
      <c r="E158" s="244"/>
      <c r="F158" s="224"/>
      <c r="G158" s="195"/>
      <c r="H158" s="195"/>
      <c r="I158" s="195"/>
      <c r="J158" s="312"/>
      <c r="K158" s="365"/>
      <c r="L158" s="145"/>
      <c r="M158" s="109"/>
      <c r="N158" s="109"/>
      <c r="O158" s="109"/>
      <c r="P158" s="109"/>
    </row>
    <row r="159" spans="1:16" s="60" customFormat="1" ht="21.75" customHeight="1">
      <c r="A159" s="139" t="s">
        <v>134</v>
      </c>
      <c r="B159" s="62" t="s">
        <v>2</v>
      </c>
      <c r="C159" s="62" t="s">
        <v>13</v>
      </c>
      <c r="D159" s="237">
        <v>50</v>
      </c>
      <c r="E159" s="238">
        <v>38.88</v>
      </c>
      <c r="F159" s="218">
        <v>40</v>
      </c>
      <c r="G159" s="62"/>
      <c r="H159" s="62"/>
      <c r="I159" s="62"/>
      <c r="J159" s="309">
        <v>38.88</v>
      </c>
      <c r="K159" s="360">
        <v>40</v>
      </c>
      <c r="L159" s="122"/>
      <c r="M159" s="59"/>
      <c r="N159" s="59"/>
      <c r="O159" s="59"/>
      <c r="P159" s="59"/>
    </row>
    <row r="160" spans="1:16" s="107" customFormat="1" ht="21.75" customHeight="1" thickBot="1">
      <c r="A160" s="134" t="s">
        <v>134</v>
      </c>
      <c r="B160" s="135"/>
      <c r="C160" s="135" t="s">
        <v>135</v>
      </c>
      <c r="D160" s="245">
        <f>SUM(D157:D159)</f>
        <v>50</v>
      </c>
      <c r="E160" s="246">
        <f>SUM(E157:E159)</f>
        <v>38.88</v>
      </c>
      <c r="F160" s="293">
        <f>SUM(F158:F159)</f>
        <v>40</v>
      </c>
      <c r="G160" s="135"/>
      <c r="H160" s="135"/>
      <c r="I160" s="135"/>
      <c r="J160" s="314">
        <f>SUM(J159)</f>
        <v>38.88</v>
      </c>
      <c r="K160" s="367">
        <f>SUM(K158:K159)</f>
        <v>40</v>
      </c>
      <c r="L160" s="124"/>
      <c r="M160" s="109"/>
      <c r="N160" s="109"/>
      <c r="O160" s="109"/>
      <c r="P160" s="109"/>
    </row>
    <row r="161" spans="1:16" s="107" customFormat="1" ht="21.75" customHeight="1">
      <c r="A161" s="109"/>
      <c r="B161" s="109"/>
      <c r="C161" s="109"/>
      <c r="D161" s="240"/>
      <c r="E161" s="240"/>
      <c r="F161" s="221"/>
      <c r="G161" s="109"/>
      <c r="H161" s="109"/>
      <c r="I161" s="109"/>
      <c r="J161" s="306"/>
      <c r="K161" s="356"/>
      <c r="L161" s="118"/>
      <c r="M161" s="109"/>
      <c r="N161" s="109"/>
      <c r="O161" s="109"/>
      <c r="P161" s="109"/>
    </row>
    <row r="162" spans="1:16" s="107" customFormat="1" ht="25.5" customHeight="1" thickBot="1">
      <c r="A162" s="109"/>
      <c r="B162" s="109"/>
      <c r="C162" s="109"/>
      <c r="D162" s="240"/>
      <c r="E162" s="240"/>
      <c r="F162" s="227"/>
      <c r="G162" s="109"/>
      <c r="H162" s="109"/>
      <c r="I162" s="109"/>
      <c r="J162" s="306"/>
      <c r="K162" s="356"/>
      <c r="L162" s="118"/>
      <c r="M162" s="109"/>
      <c r="N162" s="109"/>
      <c r="O162" s="109"/>
      <c r="P162" s="109"/>
    </row>
    <row r="163" spans="1:16" s="107" customFormat="1" ht="21.75" customHeight="1">
      <c r="A163" s="137"/>
      <c r="B163" s="138"/>
      <c r="C163" s="138" t="s">
        <v>123</v>
      </c>
      <c r="D163" s="241"/>
      <c r="E163" s="242"/>
      <c r="F163" s="223"/>
      <c r="G163" s="138"/>
      <c r="H163" s="138"/>
      <c r="I163" s="138"/>
      <c r="J163" s="311"/>
      <c r="K163" s="364"/>
      <c r="L163" s="126"/>
      <c r="M163" s="109"/>
      <c r="N163" s="109"/>
      <c r="O163" s="109"/>
      <c r="P163" s="109"/>
    </row>
    <row r="164" spans="1:16" s="107" customFormat="1" ht="21.75" customHeight="1">
      <c r="A164" s="196" t="s">
        <v>64</v>
      </c>
      <c r="B164" s="195" t="s">
        <v>7</v>
      </c>
      <c r="C164" s="195" t="s">
        <v>128</v>
      </c>
      <c r="D164" s="243"/>
      <c r="E164" s="244"/>
      <c r="F164" s="224"/>
      <c r="G164" s="195"/>
      <c r="H164" s="195"/>
      <c r="I164" s="195"/>
      <c r="J164" s="306"/>
      <c r="K164" s="384"/>
      <c r="L164" s="197"/>
      <c r="M164" s="109"/>
      <c r="N164" s="109"/>
      <c r="O164" s="109"/>
      <c r="P164" s="109"/>
    </row>
    <row r="165" spans="1:14" ht="21.75" customHeight="1">
      <c r="A165" s="139" t="s">
        <v>64</v>
      </c>
      <c r="B165" s="62" t="s">
        <v>2</v>
      </c>
      <c r="C165" s="62" t="s">
        <v>13</v>
      </c>
      <c r="D165" s="237">
        <v>80</v>
      </c>
      <c r="E165" s="238">
        <v>78.17</v>
      </c>
      <c r="F165" s="218">
        <v>80</v>
      </c>
      <c r="G165" s="62"/>
      <c r="H165" s="62"/>
      <c r="I165" s="62"/>
      <c r="J165" s="309">
        <v>108.55</v>
      </c>
      <c r="K165" s="381">
        <v>80</v>
      </c>
      <c r="L165" s="337" t="s">
        <v>148</v>
      </c>
      <c r="M165" s="59"/>
      <c r="N165" s="59"/>
    </row>
    <row r="166" spans="1:16" s="128" customFormat="1" ht="21.75" customHeight="1" thickBot="1">
      <c r="A166" s="134" t="s">
        <v>64</v>
      </c>
      <c r="B166" s="135"/>
      <c r="C166" s="135" t="s">
        <v>123</v>
      </c>
      <c r="D166" s="245">
        <f>SUM(D164:D165)</f>
        <v>80</v>
      </c>
      <c r="E166" s="246">
        <f>SUM(E164:E165)</f>
        <v>78.17</v>
      </c>
      <c r="F166" s="293">
        <f>SUM(F164:F165)</f>
        <v>80</v>
      </c>
      <c r="G166" s="135"/>
      <c r="H166" s="135"/>
      <c r="I166" s="135"/>
      <c r="J166" s="314">
        <f>SUM(J165)</f>
        <v>108.55</v>
      </c>
      <c r="K166" s="362">
        <f>SUM(K164:K165)</f>
        <v>80</v>
      </c>
      <c r="L166" s="383"/>
      <c r="M166" s="109"/>
      <c r="N166" s="109"/>
      <c r="O166" s="109"/>
      <c r="P166" s="109"/>
    </row>
    <row r="167" spans="4:12" s="109" customFormat="1" ht="25.5" customHeight="1" thickBot="1">
      <c r="D167" s="240"/>
      <c r="E167" s="240"/>
      <c r="F167" s="225"/>
      <c r="J167" s="306"/>
      <c r="K167" s="356"/>
      <c r="L167" s="118"/>
    </row>
    <row r="168" spans="1:12" s="109" customFormat="1" ht="21.75" customHeight="1">
      <c r="A168" s="137"/>
      <c r="B168" s="138"/>
      <c r="C168" s="138" t="s">
        <v>110</v>
      </c>
      <c r="D168" s="241"/>
      <c r="E168" s="242"/>
      <c r="F168" s="223"/>
      <c r="G168" s="138"/>
      <c r="H168" s="138"/>
      <c r="I168" s="138"/>
      <c r="J168" s="311"/>
      <c r="K168" s="364"/>
      <c r="L168" s="126"/>
    </row>
    <row r="169" spans="1:16" s="120" customFormat="1" ht="21.75" customHeight="1">
      <c r="A169" s="139" t="s">
        <v>109</v>
      </c>
      <c r="B169" s="62" t="s">
        <v>2</v>
      </c>
      <c r="C169" s="62" t="s">
        <v>13</v>
      </c>
      <c r="D169" s="237">
        <v>272.3</v>
      </c>
      <c r="E169" s="238">
        <v>244.01</v>
      </c>
      <c r="F169" s="218">
        <v>250</v>
      </c>
      <c r="G169" s="62"/>
      <c r="H169" s="62"/>
      <c r="I169" s="62"/>
      <c r="J169" s="315">
        <v>271.7</v>
      </c>
      <c r="K169" s="370">
        <v>16.5</v>
      </c>
      <c r="L169" s="179" t="s">
        <v>238</v>
      </c>
      <c r="M169" s="182"/>
      <c r="N169" s="59"/>
      <c r="O169" s="59"/>
      <c r="P169" s="59"/>
    </row>
    <row r="170" spans="1:16" s="107" customFormat="1" ht="21.75" customHeight="1" thickBot="1">
      <c r="A170" s="134" t="s">
        <v>109</v>
      </c>
      <c r="B170" s="135"/>
      <c r="C170" s="135" t="s">
        <v>110</v>
      </c>
      <c r="D170" s="245">
        <f>SUM(D169)</f>
        <v>272.3</v>
      </c>
      <c r="E170" s="246">
        <f>SUM(E169)</f>
        <v>244.01</v>
      </c>
      <c r="F170" s="293">
        <f>SUM(F168:F169)</f>
        <v>250</v>
      </c>
      <c r="G170" s="135"/>
      <c r="H170" s="135"/>
      <c r="I170" s="135"/>
      <c r="J170" s="314">
        <f>SUM(J169)</f>
        <v>271.7</v>
      </c>
      <c r="K170" s="367">
        <f>SUM(K169)</f>
        <v>16.5</v>
      </c>
      <c r="L170" s="124"/>
      <c r="M170" s="109"/>
      <c r="N170" s="109"/>
      <c r="O170" s="109"/>
      <c r="P170" s="109"/>
    </row>
    <row r="171" spans="1:16" s="107" customFormat="1" ht="25.5" customHeight="1" thickBot="1">
      <c r="A171" s="109"/>
      <c r="B171" s="109"/>
      <c r="C171" s="109"/>
      <c r="D171" s="240"/>
      <c r="E171" s="240"/>
      <c r="F171" s="221"/>
      <c r="G171" s="109"/>
      <c r="H171" s="109"/>
      <c r="I171" s="109"/>
      <c r="J171" s="306"/>
      <c r="K171" s="356"/>
      <c r="L171" s="118"/>
      <c r="M171" s="109"/>
      <c r="N171" s="109"/>
      <c r="O171" s="109"/>
      <c r="P171" s="109"/>
    </row>
    <row r="172" spans="1:16" s="107" customFormat="1" ht="21.75" customHeight="1">
      <c r="A172" s="137"/>
      <c r="B172" s="138"/>
      <c r="C172" s="138" t="s">
        <v>70</v>
      </c>
      <c r="D172" s="241"/>
      <c r="E172" s="242"/>
      <c r="F172" s="223"/>
      <c r="G172" s="138"/>
      <c r="H172" s="138"/>
      <c r="I172" s="138"/>
      <c r="J172" s="311"/>
      <c r="K172" s="364"/>
      <c r="L172" s="126"/>
      <c r="M172" s="109"/>
      <c r="N172" s="109"/>
      <c r="O172" s="109"/>
      <c r="P172" s="109"/>
    </row>
    <row r="173" spans="1:16" s="60" customFormat="1" ht="21.75" customHeight="1">
      <c r="A173" s="139" t="s">
        <v>65</v>
      </c>
      <c r="B173" s="62" t="s">
        <v>5</v>
      </c>
      <c r="C173" s="62" t="s">
        <v>8</v>
      </c>
      <c r="D173" s="237"/>
      <c r="E173" s="238"/>
      <c r="F173" s="218"/>
      <c r="G173" s="62"/>
      <c r="H173" s="62"/>
      <c r="I173" s="62"/>
      <c r="J173" s="309">
        <v>0.51</v>
      </c>
      <c r="K173" s="360"/>
      <c r="L173" s="122"/>
      <c r="M173" s="130"/>
      <c r="N173" s="59"/>
      <c r="O173" s="59"/>
      <c r="P173" s="59"/>
    </row>
    <row r="174" spans="1:14" ht="21.75" customHeight="1">
      <c r="A174" s="139" t="s">
        <v>65</v>
      </c>
      <c r="B174" s="62" t="s">
        <v>7</v>
      </c>
      <c r="C174" s="62" t="s">
        <v>28</v>
      </c>
      <c r="D174" s="237">
        <v>5.5</v>
      </c>
      <c r="E174" s="238"/>
      <c r="F174" s="218"/>
      <c r="G174" s="62"/>
      <c r="H174" s="62"/>
      <c r="I174" s="62"/>
      <c r="J174" s="309">
        <v>0.17</v>
      </c>
      <c r="K174" s="360"/>
      <c r="L174" s="122"/>
      <c r="M174" s="59"/>
      <c r="N174" s="59"/>
    </row>
    <row r="175" spans="1:14" ht="21.75" customHeight="1">
      <c r="A175" s="139" t="s">
        <v>65</v>
      </c>
      <c r="B175" s="62" t="s">
        <v>66</v>
      </c>
      <c r="C175" s="62" t="s">
        <v>67</v>
      </c>
      <c r="D175" s="237">
        <v>5</v>
      </c>
      <c r="E175" s="238">
        <v>1.85</v>
      </c>
      <c r="F175" s="218">
        <v>5</v>
      </c>
      <c r="G175" s="62"/>
      <c r="H175" s="62"/>
      <c r="I175" s="62"/>
      <c r="J175" s="309">
        <v>2.57</v>
      </c>
      <c r="K175" s="360"/>
      <c r="L175" s="122"/>
      <c r="M175" s="59"/>
      <c r="N175" s="59"/>
    </row>
    <row r="176" spans="1:14" ht="21.75" customHeight="1">
      <c r="A176" s="139" t="s">
        <v>65</v>
      </c>
      <c r="B176" s="62" t="s">
        <v>68</v>
      </c>
      <c r="C176" s="62" t="s">
        <v>69</v>
      </c>
      <c r="D176" s="237"/>
      <c r="E176" s="238"/>
      <c r="F176" s="218"/>
      <c r="G176" s="62"/>
      <c r="H176" s="62"/>
      <c r="I176" s="62"/>
      <c r="J176" s="309"/>
      <c r="K176" s="360"/>
      <c r="L176" s="122"/>
      <c r="M176" s="59"/>
      <c r="N176" s="59"/>
    </row>
    <row r="177" spans="1:14" ht="21.75" customHeight="1">
      <c r="A177" s="139" t="s">
        <v>65</v>
      </c>
      <c r="B177" s="62" t="s">
        <v>31</v>
      </c>
      <c r="C177" s="62" t="s">
        <v>32</v>
      </c>
      <c r="D177" s="237"/>
      <c r="E177" s="238"/>
      <c r="F177" s="218"/>
      <c r="G177" s="62"/>
      <c r="H177" s="62"/>
      <c r="I177" s="62"/>
      <c r="J177" s="309"/>
      <c r="K177" s="360"/>
      <c r="L177" s="122"/>
      <c r="M177" s="59"/>
      <c r="N177" s="59"/>
    </row>
    <row r="178" spans="1:14" ht="21.75" customHeight="1">
      <c r="A178" s="139" t="s">
        <v>65</v>
      </c>
      <c r="B178" s="62" t="s">
        <v>2</v>
      </c>
      <c r="C178" s="62" t="s">
        <v>13</v>
      </c>
      <c r="D178" s="237">
        <v>150</v>
      </c>
      <c r="E178" s="238">
        <v>103.41</v>
      </c>
      <c r="F178" s="230">
        <v>130</v>
      </c>
      <c r="G178" s="62"/>
      <c r="H178" s="62"/>
      <c r="I178" s="62"/>
      <c r="J178" s="309">
        <v>14.7</v>
      </c>
      <c r="K178" s="360">
        <v>80</v>
      </c>
      <c r="L178" s="289" t="s">
        <v>207</v>
      </c>
      <c r="M178" s="166"/>
      <c r="N178" s="59"/>
    </row>
    <row r="179" spans="1:14" ht="21.75" customHeight="1">
      <c r="A179" s="139" t="s">
        <v>65</v>
      </c>
      <c r="B179" s="62" t="s">
        <v>9</v>
      </c>
      <c r="C179" s="62" t="s">
        <v>10</v>
      </c>
      <c r="D179" s="237"/>
      <c r="E179" s="238"/>
      <c r="F179" s="230"/>
      <c r="G179" s="62"/>
      <c r="H179" s="62"/>
      <c r="I179" s="62"/>
      <c r="J179" s="315">
        <v>0.7</v>
      </c>
      <c r="K179" s="370"/>
      <c r="L179" s="183"/>
      <c r="M179" s="166"/>
      <c r="N179" s="59"/>
    </row>
    <row r="180" spans="1:14" ht="21.75" customHeight="1">
      <c r="A180" s="139" t="s">
        <v>65</v>
      </c>
      <c r="B180" s="62" t="s">
        <v>3</v>
      </c>
      <c r="C180" s="62" t="s">
        <v>4</v>
      </c>
      <c r="D180" s="237"/>
      <c r="E180" s="238"/>
      <c r="F180" s="218"/>
      <c r="G180" s="62"/>
      <c r="H180" s="62"/>
      <c r="I180" s="62"/>
      <c r="J180" s="309"/>
      <c r="K180" s="360"/>
      <c r="L180" s="122"/>
      <c r="M180" s="59"/>
      <c r="N180" s="59"/>
    </row>
    <row r="181" spans="1:14" ht="21.75" customHeight="1">
      <c r="A181" s="146" t="s">
        <v>65</v>
      </c>
      <c r="B181" s="147" t="s">
        <v>56</v>
      </c>
      <c r="C181" s="147" t="s">
        <v>156</v>
      </c>
      <c r="D181" s="252">
        <v>80</v>
      </c>
      <c r="E181" s="255">
        <v>80</v>
      </c>
      <c r="F181" s="219">
        <v>90</v>
      </c>
      <c r="G181" s="147"/>
      <c r="H181" s="147"/>
      <c r="I181" s="147"/>
      <c r="J181" s="313">
        <v>90</v>
      </c>
      <c r="K181" s="366">
        <v>80</v>
      </c>
      <c r="L181" s="158" t="s">
        <v>164</v>
      </c>
      <c r="M181" s="59"/>
      <c r="N181" s="59"/>
    </row>
    <row r="182" spans="1:16" s="128" customFormat="1" ht="21.75" customHeight="1" thickBot="1">
      <c r="A182" s="134" t="s">
        <v>65</v>
      </c>
      <c r="B182" s="135"/>
      <c r="C182" s="135" t="s">
        <v>70</v>
      </c>
      <c r="D182" s="245">
        <f>SUM(D173:D181)</f>
        <v>240.5</v>
      </c>
      <c r="E182" s="246">
        <f>SUM(E173:E181)</f>
        <v>185.26</v>
      </c>
      <c r="F182" s="293">
        <f>SUM(F173:F181)</f>
        <v>225</v>
      </c>
      <c r="G182" s="135"/>
      <c r="H182" s="135"/>
      <c r="I182" s="135"/>
      <c r="J182" s="314">
        <f>SUM(J173:J181)</f>
        <v>108.65</v>
      </c>
      <c r="K182" s="367">
        <f>SUM(K173:K181)</f>
        <v>160</v>
      </c>
      <c r="L182" s="124"/>
      <c r="M182" s="109"/>
      <c r="N182" s="109"/>
      <c r="O182" s="109"/>
      <c r="P182" s="109"/>
    </row>
    <row r="183" spans="4:12" s="109" customFormat="1" ht="25.5" customHeight="1" thickBot="1">
      <c r="D183" s="240"/>
      <c r="E183" s="240"/>
      <c r="F183" s="221"/>
      <c r="J183" s="306"/>
      <c r="K183" s="356"/>
      <c r="L183" s="118"/>
    </row>
    <row r="184" spans="1:12" s="109" customFormat="1" ht="21.75" customHeight="1">
      <c r="A184" s="137"/>
      <c r="B184" s="138"/>
      <c r="C184" s="138" t="s">
        <v>162</v>
      </c>
      <c r="D184" s="241"/>
      <c r="E184" s="242"/>
      <c r="F184" s="223"/>
      <c r="G184" s="138"/>
      <c r="H184" s="138"/>
      <c r="I184" s="138"/>
      <c r="J184" s="311"/>
      <c r="K184" s="364"/>
      <c r="L184" s="126"/>
    </row>
    <row r="185" spans="1:40" s="121" customFormat="1" ht="21.75" customHeight="1">
      <c r="A185" s="139" t="s">
        <v>176</v>
      </c>
      <c r="B185" s="62" t="s">
        <v>5</v>
      </c>
      <c r="C185" s="62" t="s">
        <v>8</v>
      </c>
      <c r="D185" s="237">
        <v>4.5</v>
      </c>
      <c r="E185" s="238">
        <v>4.5</v>
      </c>
      <c r="F185" s="218"/>
      <c r="G185" s="62"/>
      <c r="H185" s="62"/>
      <c r="I185" s="62"/>
      <c r="J185" s="309"/>
      <c r="K185" s="360"/>
      <c r="L185" s="122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68"/>
    </row>
    <row r="186" spans="1:14" ht="21.75" customHeight="1" thickBot="1">
      <c r="A186" s="139" t="s">
        <v>176</v>
      </c>
      <c r="B186" s="62" t="s">
        <v>2</v>
      </c>
      <c r="C186" s="62" t="s">
        <v>13</v>
      </c>
      <c r="D186" s="237"/>
      <c r="E186" s="238"/>
      <c r="F186" s="218"/>
      <c r="G186" s="62"/>
      <c r="H186" s="62"/>
      <c r="I186" s="62"/>
      <c r="J186" s="309"/>
      <c r="K186" s="360"/>
      <c r="L186" s="122"/>
      <c r="M186" s="59"/>
      <c r="N186" s="59"/>
    </row>
    <row r="187" spans="1:16" s="107" customFormat="1" ht="21.75" customHeight="1" thickBot="1">
      <c r="A187" s="134" t="s">
        <v>176</v>
      </c>
      <c r="B187" s="135"/>
      <c r="C187" s="138" t="s">
        <v>162</v>
      </c>
      <c r="D187" s="245">
        <f>SUM(D185:D186)</f>
        <v>4.5</v>
      </c>
      <c r="E187" s="246">
        <f>SUM(E185:E186)</f>
        <v>4.5</v>
      </c>
      <c r="F187" s="220"/>
      <c r="G187" s="135"/>
      <c r="H187" s="135"/>
      <c r="I187" s="135"/>
      <c r="J187" s="314"/>
      <c r="K187" s="367"/>
      <c r="L187" s="124"/>
      <c r="M187" s="109"/>
      <c r="N187" s="109"/>
      <c r="O187" s="109"/>
      <c r="P187" s="109"/>
    </row>
    <row r="188" spans="4:12" s="109" customFormat="1" ht="25.5" customHeight="1" thickBot="1">
      <c r="D188" s="240"/>
      <c r="E188" s="240"/>
      <c r="F188" s="222"/>
      <c r="J188" s="306"/>
      <c r="K188" s="356"/>
      <c r="L188" s="118"/>
    </row>
    <row r="189" spans="1:12" s="109" customFormat="1" ht="21.75" customHeight="1">
      <c r="A189" s="137"/>
      <c r="B189" s="138"/>
      <c r="C189" s="138" t="s">
        <v>161</v>
      </c>
      <c r="D189" s="241"/>
      <c r="E189" s="242"/>
      <c r="F189" s="223"/>
      <c r="G189" s="138"/>
      <c r="H189" s="138"/>
      <c r="I189" s="138"/>
      <c r="J189" s="311"/>
      <c r="K189" s="364"/>
      <c r="L189" s="126"/>
    </row>
    <row r="190" spans="1:40" s="121" customFormat="1" ht="21.75" customHeight="1">
      <c r="A190" s="139" t="s">
        <v>160</v>
      </c>
      <c r="B190" s="62" t="s">
        <v>5</v>
      </c>
      <c r="C190" s="62" t="s">
        <v>124</v>
      </c>
      <c r="D190" s="237">
        <v>8.1</v>
      </c>
      <c r="E190" s="238">
        <v>8.04</v>
      </c>
      <c r="F190" s="295">
        <v>10</v>
      </c>
      <c r="G190" s="62"/>
      <c r="H190" s="62"/>
      <c r="I190" s="62"/>
      <c r="J190" s="309">
        <v>8.65</v>
      </c>
      <c r="K190" s="360"/>
      <c r="L190" s="122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68"/>
    </row>
    <row r="191" spans="1:14" ht="21.75" customHeight="1">
      <c r="A191" s="139" t="s">
        <v>160</v>
      </c>
      <c r="B191" s="62" t="s">
        <v>2</v>
      </c>
      <c r="C191" s="62" t="s">
        <v>13</v>
      </c>
      <c r="D191" s="237">
        <v>60</v>
      </c>
      <c r="E191" s="238">
        <v>60</v>
      </c>
      <c r="F191" s="295">
        <v>60</v>
      </c>
      <c r="G191" s="62"/>
      <c r="H191" s="62"/>
      <c r="I191" s="62"/>
      <c r="J191" s="309">
        <v>60</v>
      </c>
      <c r="K191" s="360">
        <v>60</v>
      </c>
      <c r="L191" s="122" t="s">
        <v>149</v>
      </c>
      <c r="M191" s="59"/>
      <c r="N191" s="59"/>
    </row>
    <row r="192" spans="1:14" ht="21.75" customHeight="1">
      <c r="A192" s="139" t="s">
        <v>160</v>
      </c>
      <c r="B192" s="62" t="s">
        <v>9</v>
      </c>
      <c r="C192" s="62" t="s">
        <v>10</v>
      </c>
      <c r="D192" s="237">
        <v>6.9</v>
      </c>
      <c r="E192" s="238"/>
      <c r="F192" s="291"/>
      <c r="G192" s="62"/>
      <c r="H192" s="62"/>
      <c r="I192" s="62"/>
      <c r="J192" s="309"/>
      <c r="K192" s="360"/>
      <c r="L192" s="122"/>
      <c r="M192" s="59"/>
      <c r="N192" s="59"/>
    </row>
    <row r="193" spans="1:14" ht="21.75" customHeight="1">
      <c r="A193" s="146" t="s">
        <v>160</v>
      </c>
      <c r="B193" s="147" t="s">
        <v>33</v>
      </c>
      <c r="C193" s="147" t="s">
        <v>34</v>
      </c>
      <c r="D193" s="252">
        <v>0.5</v>
      </c>
      <c r="E193" s="255"/>
      <c r="F193" s="292"/>
      <c r="G193" s="147"/>
      <c r="H193" s="147"/>
      <c r="I193" s="147"/>
      <c r="J193" s="313"/>
      <c r="K193" s="366"/>
      <c r="L193" s="158"/>
      <c r="M193" s="59"/>
      <c r="N193" s="59"/>
    </row>
    <row r="194" spans="1:16" s="107" customFormat="1" ht="21.75" customHeight="1" thickBot="1">
      <c r="A194" s="134" t="s">
        <v>160</v>
      </c>
      <c r="B194" s="135"/>
      <c r="C194" s="135" t="s">
        <v>161</v>
      </c>
      <c r="D194" s="245">
        <f>SUM(D190:D193)</f>
        <v>75.5</v>
      </c>
      <c r="E194" s="246">
        <f>SUM(E190:E193)</f>
        <v>68.03999999999999</v>
      </c>
      <c r="F194" s="293">
        <f>SUM(F190:F193)</f>
        <v>70</v>
      </c>
      <c r="G194" s="135"/>
      <c r="H194" s="135"/>
      <c r="I194" s="135"/>
      <c r="J194" s="314">
        <f>SUM(J190:J193)</f>
        <v>68.65</v>
      </c>
      <c r="K194" s="367">
        <f>SUM(K190:K193)</f>
        <v>60</v>
      </c>
      <c r="L194" s="124"/>
      <c r="M194" s="109"/>
      <c r="N194" s="109"/>
      <c r="O194" s="109"/>
      <c r="P194" s="109"/>
    </row>
    <row r="195" spans="4:12" s="109" customFormat="1" ht="25.5" customHeight="1" thickBot="1">
      <c r="D195" s="240"/>
      <c r="E195" s="240"/>
      <c r="F195" s="225"/>
      <c r="J195" s="306"/>
      <c r="K195" s="356"/>
      <c r="L195" s="118"/>
    </row>
    <row r="196" spans="1:16" s="107" customFormat="1" ht="21.75" customHeight="1">
      <c r="A196" s="137"/>
      <c r="B196" s="138"/>
      <c r="C196" s="138" t="s">
        <v>177</v>
      </c>
      <c r="D196" s="241"/>
      <c r="E196" s="242"/>
      <c r="F196" s="223"/>
      <c r="G196" s="138"/>
      <c r="H196" s="138"/>
      <c r="I196" s="138"/>
      <c r="J196" s="311"/>
      <c r="K196" s="364"/>
      <c r="L196" s="126"/>
      <c r="M196" s="109"/>
      <c r="N196" s="109"/>
      <c r="O196" s="109"/>
      <c r="P196" s="109"/>
    </row>
    <row r="197" spans="1:14" ht="21.75" customHeight="1">
      <c r="A197" s="139" t="s">
        <v>178</v>
      </c>
      <c r="B197" s="62" t="s">
        <v>56</v>
      </c>
      <c r="C197" s="62" t="s">
        <v>156</v>
      </c>
      <c r="D197" s="237"/>
      <c r="E197" s="238"/>
      <c r="F197" s="218"/>
      <c r="G197" s="62"/>
      <c r="H197" s="62"/>
      <c r="I197" s="62"/>
      <c r="J197" s="309"/>
      <c r="K197" s="360"/>
      <c r="L197" s="122"/>
      <c r="M197" s="59"/>
      <c r="N197" s="59"/>
    </row>
    <row r="198" spans="1:16" s="107" customFormat="1" ht="21.75" customHeight="1" thickBot="1">
      <c r="A198" s="134" t="s">
        <v>178</v>
      </c>
      <c r="B198" s="135"/>
      <c r="C198" s="135" t="s">
        <v>177</v>
      </c>
      <c r="D198" s="245"/>
      <c r="E198" s="246"/>
      <c r="F198" s="220"/>
      <c r="G198" s="135"/>
      <c r="H198" s="135"/>
      <c r="I198" s="135"/>
      <c r="J198" s="314"/>
      <c r="K198" s="367"/>
      <c r="L198" s="124"/>
      <c r="M198" s="109"/>
      <c r="N198" s="109"/>
      <c r="O198" s="109"/>
      <c r="P198" s="109"/>
    </row>
    <row r="199" spans="1:16" s="107" customFormat="1" ht="21.75" customHeight="1" thickBot="1">
      <c r="A199" s="109"/>
      <c r="B199" s="109"/>
      <c r="C199" s="109"/>
      <c r="D199" s="240"/>
      <c r="E199" s="240"/>
      <c r="F199" s="227"/>
      <c r="G199" s="109"/>
      <c r="H199" s="109"/>
      <c r="I199" s="109"/>
      <c r="J199" s="306"/>
      <c r="K199" s="356"/>
      <c r="L199" s="118"/>
      <c r="M199" s="109"/>
      <c r="N199" s="109"/>
      <c r="O199" s="109"/>
      <c r="P199" s="109"/>
    </row>
    <row r="200" spans="1:16" s="107" customFormat="1" ht="21.75" customHeight="1">
      <c r="A200" s="137"/>
      <c r="B200" s="138"/>
      <c r="C200" s="138" t="s">
        <v>197</v>
      </c>
      <c r="D200" s="283"/>
      <c r="E200" s="242"/>
      <c r="F200" s="286"/>
      <c r="G200" s="138"/>
      <c r="H200" s="138"/>
      <c r="I200" s="138"/>
      <c r="J200" s="311"/>
      <c r="K200" s="364"/>
      <c r="L200" s="126"/>
      <c r="M200" s="109"/>
      <c r="N200" s="109"/>
      <c r="O200" s="109"/>
      <c r="P200" s="109"/>
    </row>
    <row r="201" spans="1:16" s="107" customFormat="1" ht="21.75" customHeight="1">
      <c r="A201" s="267" t="s">
        <v>198</v>
      </c>
      <c r="B201" s="268" t="s">
        <v>35</v>
      </c>
      <c r="C201" s="268" t="s">
        <v>199</v>
      </c>
      <c r="D201" s="285">
        <v>17.8</v>
      </c>
      <c r="E201" s="266">
        <v>17.77</v>
      </c>
      <c r="F201" s="287"/>
      <c r="G201" s="161"/>
      <c r="H201" s="161"/>
      <c r="I201" s="161"/>
      <c r="J201" s="324"/>
      <c r="K201" s="378"/>
      <c r="L201" s="122"/>
      <c r="M201" s="109"/>
      <c r="N201" s="109"/>
      <c r="O201" s="109"/>
      <c r="P201" s="109"/>
    </row>
    <row r="202" spans="1:16" s="107" customFormat="1" ht="21.75" customHeight="1" thickBot="1">
      <c r="A202" s="134"/>
      <c r="B202" s="135"/>
      <c r="C202" s="135" t="s">
        <v>197</v>
      </c>
      <c r="D202" s="284">
        <f>SUM(D201)</f>
        <v>17.8</v>
      </c>
      <c r="E202" s="246">
        <f>SUM(E201)</f>
        <v>17.77</v>
      </c>
      <c r="F202" s="288"/>
      <c r="G202" s="135"/>
      <c r="H202" s="135"/>
      <c r="I202" s="135"/>
      <c r="J202" s="314"/>
      <c r="K202" s="367"/>
      <c r="L202" s="124"/>
      <c r="M202" s="109"/>
      <c r="N202" s="109"/>
      <c r="O202" s="109"/>
      <c r="P202" s="109"/>
    </row>
    <row r="203" spans="1:16" s="107" customFormat="1" ht="21.75" customHeight="1" thickBot="1">
      <c r="A203" s="109"/>
      <c r="B203" s="109"/>
      <c r="C203" s="109"/>
      <c r="D203" s="240"/>
      <c r="E203" s="240"/>
      <c r="F203" s="227"/>
      <c r="G203" s="109"/>
      <c r="H203" s="109"/>
      <c r="I203" s="109"/>
      <c r="J203" s="306"/>
      <c r="K203" s="356"/>
      <c r="L203" s="118"/>
      <c r="M203" s="109"/>
      <c r="N203" s="109"/>
      <c r="O203" s="109"/>
      <c r="P203" s="109"/>
    </row>
    <row r="204" spans="1:16" s="107" customFormat="1" ht="21.75" customHeight="1">
      <c r="A204" s="137"/>
      <c r="B204" s="138"/>
      <c r="C204" s="138" t="s">
        <v>74</v>
      </c>
      <c r="D204" s="241"/>
      <c r="E204" s="242"/>
      <c r="F204" s="223"/>
      <c r="G204" s="138"/>
      <c r="H204" s="138"/>
      <c r="I204" s="138"/>
      <c r="J204" s="311"/>
      <c r="K204" s="364"/>
      <c r="L204" s="126"/>
      <c r="M204" s="109"/>
      <c r="N204" s="109"/>
      <c r="O204" s="109"/>
      <c r="P204" s="109"/>
    </row>
    <row r="205" spans="1:16" s="60" customFormat="1" ht="21.75" customHeight="1">
      <c r="A205" s="144" t="s">
        <v>71</v>
      </c>
      <c r="B205" s="121" t="s">
        <v>5</v>
      </c>
      <c r="C205" s="121" t="s">
        <v>124</v>
      </c>
      <c r="D205" s="250"/>
      <c r="E205" s="254"/>
      <c r="F205" s="224"/>
      <c r="G205" s="121"/>
      <c r="H205" s="121"/>
      <c r="I205" s="121"/>
      <c r="J205" s="320"/>
      <c r="K205" s="374"/>
      <c r="L205" s="145"/>
      <c r="M205" s="59"/>
      <c r="N205" s="59"/>
      <c r="O205" s="59"/>
      <c r="P205" s="59"/>
    </row>
    <row r="206" spans="1:16" s="107" customFormat="1" ht="21.75" customHeight="1">
      <c r="A206" s="139" t="s">
        <v>71</v>
      </c>
      <c r="B206" s="62" t="s">
        <v>7</v>
      </c>
      <c r="C206" s="62" t="s">
        <v>28</v>
      </c>
      <c r="D206" s="237"/>
      <c r="E206" s="238"/>
      <c r="F206" s="218"/>
      <c r="G206" s="161"/>
      <c r="H206" s="161"/>
      <c r="I206" s="161"/>
      <c r="J206" s="324"/>
      <c r="K206" s="378"/>
      <c r="L206" s="122"/>
      <c r="M206" s="109"/>
      <c r="N206" s="109"/>
      <c r="O206" s="109"/>
      <c r="P206" s="109"/>
    </row>
    <row r="207" spans="1:14" ht="21.75" customHeight="1">
      <c r="A207" s="139" t="s">
        <v>71</v>
      </c>
      <c r="B207" s="62" t="s">
        <v>72</v>
      </c>
      <c r="C207" s="62" t="s">
        <v>73</v>
      </c>
      <c r="D207" s="237">
        <v>4</v>
      </c>
      <c r="E207" s="238">
        <v>2</v>
      </c>
      <c r="F207" s="218">
        <v>4</v>
      </c>
      <c r="G207" s="62"/>
      <c r="H207" s="62"/>
      <c r="I207" s="62"/>
      <c r="J207" s="309">
        <v>2</v>
      </c>
      <c r="K207" s="360">
        <v>4</v>
      </c>
      <c r="L207" s="122" t="s">
        <v>150</v>
      </c>
      <c r="M207" s="59"/>
      <c r="N207" s="59"/>
    </row>
    <row r="208" spans="1:16" s="107" customFormat="1" ht="21.75" customHeight="1" thickBot="1">
      <c r="A208" s="134" t="s">
        <v>71</v>
      </c>
      <c r="B208" s="135"/>
      <c r="C208" s="135" t="s">
        <v>74</v>
      </c>
      <c r="D208" s="245">
        <f>SUM(D205:D207)</f>
        <v>4</v>
      </c>
      <c r="E208" s="246">
        <f>SUM(E205:E207)</f>
        <v>2</v>
      </c>
      <c r="F208" s="293">
        <f>SUM(F205:F207)</f>
        <v>4</v>
      </c>
      <c r="G208" s="135"/>
      <c r="H208" s="135"/>
      <c r="I208" s="135"/>
      <c r="J208" s="314">
        <v>2</v>
      </c>
      <c r="K208" s="367">
        <f>SUM(K205:K207)</f>
        <v>4</v>
      </c>
      <c r="L208" s="124"/>
      <c r="M208" s="109"/>
      <c r="N208" s="109"/>
      <c r="O208" s="109"/>
      <c r="P208" s="109"/>
    </row>
    <row r="209" spans="1:16" s="107" customFormat="1" ht="25.5" customHeight="1" thickBot="1">
      <c r="A209" s="109"/>
      <c r="B209" s="109"/>
      <c r="C209" s="109"/>
      <c r="D209" s="240"/>
      <c r="E209" s="240"/>
      <c r="F209" s="221"/>
      <c r="G209" s="109"/>
      <c r="H209" s="109"/>
      <c r="I209" s="109"/>
      <c r="J209" s="306"/>
      <c r="K209" s="356"/>
      <c r="L209" s="118"/>
      <c r="M209" s="109"/>
      <c r="N209" s="109"/>
      <c r="O209" s="109"/>
      <c r="P209" s="109"/>
    </row>
    <row r="210" spans="1:12" s="109" customFormat="1" ht="22.5" customHeight="1">
      <c r="A210" s="137"/>
      <c r="B210" s="138"/>
      <c r="C210" s="138" t="s">
        <v>80</v>
      </c>
      <c r="D210" s="241"/>
      <c r="E210" s="242"/>
      <c r="F210" s="223"/>
      <c r="G210" s="138"/>
      <c r="H210" s="138"/>
      <c r="I210" s="138"/>
      <c r="J210" s="311"/>
      <c r="K210" s="364"/>
      <c r="L210" s="126"/>
    </row>
    <row r="211" spans="1:14" ht="21.75" customHeight="1">
      <c r="A211" s="139" t="s">
        <v>75</v>
      </c>
      <c r="B211" s="62" t="s">
        <v>76</v>
      </c>
      <c r="C211" s="62" t="s">
        <v>77</v>
      </c>
      <c r="D211" s="237">
        <v>950</v>
      </c>
      <c r="E211" s="238">
        <v>830.67</v>
      </c>
      <c r="F211" s="218">
        <v>900</v>
      </c>
      <c r="G211" s="62"/>
      <c r="H211" s="62"/>
      <c r="I211" s="62"/>
      <c r="J211" s="309">
        <v>902.71</v>
      </c>
      <c r="K211" s="360">
        <v>905</v>
      </c>
      <c r="L211" s="122"/>
      <c r="M211" s="59"/>
      <c r="N211" s="59"/>
    </row>
    <row r="212" spans="1:14" ht="21.75" customHeight="1">
      <c r="A212" s="139" t="s">
        <v>75</v>
      </c>
      <c r="B212" s="62" t="s">
        <v>43</v>
      </c>
      <c r="C212" s="62" t="s">
        <v>44</v>
      </c>
      <c r="D212" s="237">
        <v>160</v>
      </c>
      <c r="E212" s="238">
        <v>146.98</v>
      </c>
      <c r="F212" s="218">
        <v>160</v>
      </c>
      <c r="G212" s="62"/>
      <c r="H212" s="62"/>
      <c r="I212" s="62"/>
      <c r="J212" s="309">
        <v>149.13</v>
      </c>
      <c r="K212" s="360">
        <v>148</v>
      </c>
      <c r="L212" s="122"/>
      <c r="M212" s="59"/>
      <c r="N212" s="59"/>
    </row>
    <row r="213" spans="1:14" ht="21.75" customHeight="1">
      <c r="A213" s="139" t="s">
        <v>75</v>
      </c>
      <c r="B213" s="62" t="s">
        <v>45</v>
      </c>
      <c r="C213" s="62" t="s">
        <v>46</v>
      </c>
      <c r="D213" s="237">
        <v>90</v>
      </c>
      <c r="E213" s="238">
        <v>80.77</v>
      </c>
      <c r="F213" s="218">
        <v>90</v>
      </c>
      <c r="G213" s="62"/>
      <c r="H213" s="62"/>
      <c r="I213" s="62"/>
      <c r="J213" s="309">
        <v>80.15</v>
      </c>
      <c r="K213" s="360">
        <v>87</v>
      </c>
      <c r="L213" s="122"/>
      <c r="M213" s="59"/>
      <c r="N213" s="59"/>
    </row>
    <row r="214" spans="1:14" ht="21.75" customHeight="1">
      <c r="A214" s="139" t="s">
        <v>75</v>
      </c>
      <c r="B214" s="62" t="s">
        <v>5</v>
      </c>
      <c r="C214" s="62" t="s">
        <v>8</v>
      </c>
      <c r="D214" s="237">
        <v>10</v>
      </c>
      <c r="E214" s="238">
        <v>4.25</v>
      </c>
      <c r="F214" s="218">
        <v>10</v>
      </c>
      <c r="G214" s="62"/>
      <c r="H214" s="62"/>
      <c r="I214" s="62"/>
      <c r="J214" s="309"/>
      <c r="K214" s="360">
        <v>10</v>
      </c>
      <c r="L214" s="122"/>
      <c r="M214" s="59"/>
      <c r="N214" s="59"/>
    </row>
    <row r="215" spans="1:14" ht="21.75" customHeight="1">
      <c r="A215" s="139" t="s">
        <v>75</v>
      </c>
      <c r="B215" s="62" t="s">
        <v>7</v>
      </c>
      <c r="C215" s="62" t="s">
        <v>28</v>
      </c>
      <c r="D215" s="237">
        <v>6</v>
      </c>
      <c r="E215" s="238">
        <v>1.63</v>
      </c>
      <c r="F215" s="218">
        <v>5</v>
      </c>
      <c r="G215" s="62"/>
      <c r="H215" s="62"/>
      <c r="I215" s="62"/>
      <c r="J215" s="309">
        <v>7.82</v>
      </c>
      <c r="K215" s="360">
        <v>5</v>
      </c>
      <c r="L215" s="122"/>
      <c r="M215" s="59"/>
      <c r="N215" s="59"/>
    </row>
    <row r="216" spans="1:14" ht="21.75" customHeight="1">
      <c r="A216" s="139" t="s">
        <v>75</v>
      </c>
      <c r="B216" s="62" t="s">
        <v>66</v>
      </c>
      <c r="C216" s="62" t="s">
        <v>67</v>
      </c>
      <c r="D216" s="237">
        <v>49</v>
      </c>
      <c r="E216" s="238">
        <v>48.95</v>
      </c>
      <c r="F216" s="218">
        <v>50</v>
      </c>
      <c r="G216" s="62"/>
      <c r="H216" s="62"/>
      <c r="I216" s="62"/>
      <c r="J216" s="309">
        <v>33.81</v>
      </c>
      <c r="K216" s="360">
        <v>44.5</v>
      </c>
      <c r="L216" s="122"/>
      <c r="M216" s="59"/>
      <c r="N216" s="59"/>
    </row>
    <row r="217" spans="1:14" ht="21.75" customHeight="1">
      <c r="A217" s="139" t="s">
        <v>75</v>
      </c>
      <c r="B217" s="62" t="s">
        <v>72</v>
      </c>
      <c r="C217" s="62" t="s">
        <v>73</v>
      </c>
      <c r="D217" s="237">
        <v>65</v>
      </c>
      <c r="E217" s="238">
        <v>59.01</v>
      </c>
      <c r="F217" s="218">
        <v>60</v>
      </c>
      <c r="G217" s="62"/>
      <c r="H217" s="62"/>
      <c r="I217" s="62"/>
      <c r="J217" s="309">
        <v>61.51</v>
      </c>
      <c r="K217" s="360">
        <v>62</v>
      </c>
      <c r="L217" s="122"/>
      <c r="M217" s="59"/>
      <c r="N217" s="59"/>
    </row>
    <row r="218" spans="1:14" ht="21.75" customHeight="1">
      <c r="A218" s="139" t="s">
        <v>75</v>
      </c>
      <c r="B218" s="62" t="s">
        <v>68</v>
      </c>
      <c r="C218" s="62" t="s">
        <v>69</v>
      </c>
      <c r="D218" s="237">
        <v>25</v>
      </c>
      <c r="E218" s="238">
        <v>23.78</v>
      </c>
      <c r="F218" s="218">
        <v>20</v>
      </c>
      <c r="G218" s="62"/>
      <c r="H218" s="62"/>
      <c r="I218" s="62"/>
      <c r="J218" s="309">
        <v>20.54</v>
      </c>
      <c r="K218" s="360">
        <v>21</v>
      </c>
      <c r="L218" s="122" t="s">
        <v>221</v>
      </c>
      <c r="M218" s="59"/>
      <c r="N218" s="59"/>
    </row>
    <row r="219" spans="1:14" ht="21.75" customHeight="1">
      <c r="A219" s="139" t="s">
        <v>75</v>
      </c>
      <c r="B219" s="62" t="s">
        <v>173</v>
      </c>
      <c r="C219" s="62" t="s">
        <v>174</v>
      </c>
      <c r="D219" s="237"/>
      <c r="E219" s="238"/>
      <c r="F219" s="218"/>
      <c r="G219" s="62"/>
      <c r="H219" s="62"/>
      <c r="I219" s="62"/>
      <c r="J219" s="309">
        <v>9</v>
      </c>
      <c r="K219" s="360"/>
      <c r="L219" s="122"/>
      <c r="M219" s="59"/>
      <c r="N219" s="59"/>
    </row>
    <row r="220" spans="1:14" ht="21.75" customHeight="1">
      <c r="A220" s="139" t="s">
        <v>75</v>
      </c>
      <c r="B220" s="62" t="s">
        <v>85</v>
      </c>
      <c r="C220" s="62" t="s">
        <v>86</v>
      </c>
      <c r="D220" s="237">
        <v>2</v>
      </c>
      <c r="E220" s="238"/>
      <c r="F220" s="218">
        <v>2</v>
      </c>
      <c r="G220" s="62"/>
      <c r="H220" s="62"/>
      <c r="I220" s="62"/>
      <c r="J220" s="309">
        <v>7.22</v>
      </c>
      <c r="K220" s="360">
        <v>10</v>
      </c>
      <c r="L220" s="122"/>
      <c r="M220" s="59"/>
      <c r="N220" s="59"/>
    </row>
    <row r="221" spans="1:14" ht="21.75" customHeight="1">
      <c r="A221" s="139" t="s">
        <v>75</v>
      </c>
      <c r="B221" s="62" t="s">
        <v>2</v>
      </c>
      <c r="C221" s="62" t="s">
        <v>13</v>
      </c>
      <c r="D221" s="237">
        <v>30</v>
      </c>
      <c r="E221" s="238">
        <v>24.17</v>
      </c>
      <c r="F221" s="218">
        <v>30</v>
      </c>
      <c r="G221" s="62"/>
      <c r="H221" s="62"/>
      <c r="I221" s="62"/>
      <c r="J221" s="309">
        <v>19.61</v>
      </c>
      <c r="K221" s="360">
        <v>20</v>
      </c>
      <c r="L221" s="122" t="s">
        <v>220</v>
      </c>
      <c r="M221" s="59"/>
      <c r="N221" s="59"/>
    </row>
    <row r="222" spans="1:14" ht="21.75" customHeight="1">
      <c r="A222" s="139" t="s">
        <v>75</v>
      </c>
      <c r="B222" s="62" t="s">
        <v>9</v>
      </c>
      <c r="C222" s="62" t="s">
        <v>10</v>
      </c>
      <c r="D222" s="237">
        <v>30</v>
      </c>
      <c r="E222" s="238">
        <v>27.26</v>
      </c>
      <c r="F222" s="218">
        <v>45</v>
      </c>
      <c r="G222" s="62"/>
      <c r="H222" s="62"/>
      <c r="I222" s="62"/>
      <c r="J222" s="309">
        <v>32.09</v>
      </c>
      <c r="K222" s="360">
        <v>40</v>
      </c>
      <c r="L222" s="122" t="s">
        <v>222</v>
      </c>
      <c r="M222" s="59"/>
      <c r="N222" s="59"/>
    </row>
    <row r="223" spans="1:14" ht="21.75" customHeight="1">
      <c r="A223" s="139" t="s">
        <v>75</v>
      </c>
      <c r="B223" s="62" t="s">
        <v>87</v>
      </c>
      <c r="C223" s="62" t="s">
        <v>88</v>
      </c>
      <c r="D223" s="237">
        <v>10</v>
      </c>
      <c r="E223" s="238"/>
      <c r="F223" s="218">
        <v>10</v>
      </c>
      <c r="G223" s="62"/>
      <c r="H223" s="62"/>
      <c r="I223" s="62"/>
      <c r="J223" s="309"/>
      <c r="K223" s="360">
        <v>10</v>
      </c>
      <c r="L223" s="122"/>
      <c r="M223" s="59"/>
      <c r="N223" s="59"/>
    </row>
    <row r="224" spans="1:14" ht="21.75" customHeight="1">
      <c r="A224" s="139" t="s">
        <v>75</v>
      </c>
      <c r="B224" s="62" t="s">
        <v>33</v>
      </c>
      <c r="C224" s="62" t="s">
        <v>34</v>
      </c>
      <c r="D224" s="237">
        <v>10</v>
      </c>
      <c r="E224" s="238">
        <v>3</v>
      </c>
      <c r="F224" s="218">
        <v>10</v>
      </c>
      <c r="G224" s="62"/>
      <c r="H224" s="62"/>
      <c r="I224" s="62"/>
      <c r="J224" s="309">
        <v>8.51</v>
      </c>
      <c r="K224" s="360">
        <v>10</v>
      </c>
      <c r="L224" s="122"/>
      <c r="M224" s="59"/>
      <c r="N224" s="59"/>
    </row>
    <row r="225" spans="1:14" ht="21.75" customHeight="1">
      <c r="A225" s="139" t="s">
        <v>75</v>
      </c>
      <c r="B225" s="62" t="s">
        <v>141</v>
      </c>
      <c r="C225" s="62" t="s">
        <v>142</v>
      </c>
      <c r="D225" s="237">
        <v>10</v>
      </c>
      <c r="E225" s="238"/>
      <c r="F225" s="218">
        <v>10</v>
      </c>
      <c r="G225" s="62"/>
      <c r="H225" s="62"/>
      <c r="I225" s="62"/>
      <c r="J225" s="309"/>
      <c r="K225" s="360">
        <v>10</v>
      </c>
      <c r="L225" s="122"/>
      <c r="M225" s="59"/>
      <c r="N225" s="59"/>
    </row>
    <row r="226" spans="1:14" ht="21.75" customHeight="1">
      <c r="A226" s="139" t="s">
        <v>75</v>
      </c>
      <c r="B226" s="62" t="s">
        <v>78</v>
      </c>
      <c r="C226" s="62" t="s">
        <v>79</v>
      </c>
      <c r="D226" s="237">
        <v>6</v>
      </c>
      <c r="E226" s="238">
        <v>4.2</v>
      </c>
      <c r="F226" s="218">
        <v>5</v>
      </c>
      <c r="G226" s="62"/>
      <c r="H226" s="62"/>
      <c r="I226" s="62"/>
      <c r="J226" s="309">
        <v>7.43</v>
      </c>
      <c r="K226" s="360">
        <v>15</v>
      </c>
      <c r="L226" s="122"/>
      <c r="M226" s="59"/>
      <c r="N226" s="59"/>
    </row>
    <row r="227" spans="1:14" ht="21.75" customHeight="1">
      <c r="A227" s="139" t="s">
        <v>75</v>
      </c>
      <c r="B227" s="62" t="s">
        <v>136</v>
      </c>
      <c r="C227" s="62" t="s">
        <v>137</v>
      </c>
      <c r="D227" s="237"/>
      <c r="E227" s="238"/>
      <c r="F227" s="218"/>
      <c r="G227" s="62"/>
      <c r="H227" s="62"/>
      <c r="I227" s="62"/>
      <c r="J227" s="309"/>
      <c r="K227" s="360"/>
      <c r="L227" s="122"/>
      <c r="M227" s="59"/>
      <c r="N227" s="59"/>
    </row>
    <row r="228" spans="1:14" ht="21.75" customHeight="1">
      <c r="A228" s="139" t="s">
        <v>75</v>
      </c>
      <c r="B228" s="62" t="s">
        <v>35</v>
      </c>
      <c r="C228" s="62" t="s">
        <v>36</v>
      </c>
      <c r="D228" s="237">
        <v>20</v>
      </c>
      <c r="E228" s="238">
        <v>2.88</v>
      </c>
      <c r="F228" s="218">
        <v>10</v>
      </c>
      <c r="G228" s="62"/>
      <c r="H228" s="62"/>
      <c r="I228" s="62"/>
      <c r="J228" s="309">
        <v>13.142</v>
      </c>
      <c r="K228" s="360">
        <v>20</v>
      </c>
      <c r="L228" s="122" t="s">
        <v>244</v>
      </c>
      <c r="M228" s="59"/>
      <c r="N228" s="59"/>
    </row>
    <row r="229" spans="1:14" ht="21.75" customHeight="1">
      <c r="A229" s="139" t="s">
        <v>75</v>
      </c>
      <c r="B229" s="62" t="s">
        <v>102</v>
      </c>
      <c r="C229" s="62" t="s">
        <v>103</v>
      </c>
      <c r="D229" s="237">
        <v>1</v>
      </c>
      <c r="E229" s="238">
        <v>1.2</v>
      </c>
      <c r="F229" s="218">
        <v>2</v>
      </c>
      <c r="G229" s="62"/>
      <c r="H229" s="62"/>
      <c r="I229" s="62"/>
      <c r="J229" s="309">
        <v>1.2</v>
      </c>
      <c r="K229" s="360">
        <v>1.5</v>
      </c>
      <c r="L229" s="122" t="s">
        <v>219</v>
      </c>
      <c r="M229" s="59"/>
      <c r="N229" s="59"/>
    </row>
    <row r="230" spans="1:14" ht="21.75" customHeight="1">
      <c r="A230" s="139" t="s">
        <v>75</v>
      </c>
      <c r="B230" s="62" t="s">
        <v>60</v>
      </c>
      <c r="C230" s="62" t="s">
        <v>61</v>
      </c>
      <c r="D230" s="237">
        <v>90</v>
      </c>
      <c r="E230" s="238">
        <v>90</v>
      </c>
      <c r="F230" s="218"/>
      <c r="G230" s="62"/>
      <c r="H230" s="62"/>
      <c r="I230" s="62"/>
      <c r="J230" s="309"/>
      <c r="K230" s="360"/>
      <c r="L230" s="122"/>
      <c r="M230" s="59"/>
      <c r="N230" s="59"/>
    </row>
    <row r="231" spans="1:14" ht="21.75" customHeight="1">
      <c r="A231" s="146" t="s">
        <v>75</v>
      </c>
      <c r="B231" s="147" t="s">
        <v>89</v>
      </c>
      <c r="C231" s="147" t="s">
        <v>147</v>
      </c>
      <c r="D231" s="252"/>
      <c r="E231" s="255"/>
      <c r="F231" s="219"/>
      <c r="G231" s="147"/>
      <c r="H231" s="147"/>
      <c r="I231" s="147"/>
      <c r="J231" s="313"/>
      <c r="K231" s="366"/>
      <c r="L231" s="158"/>
      <c r="M231" s="59"/>
      <c r="N231" s="59"/>
    </row>
    <row r="232" spans="1:16" s="107" customFormat="1" ht="21.75" customHeight="1" thickBot="1">
      <c r="A232" s="134" t="s">
        <v>75</v>
      </c>
      <c r="B232" s="135"/>
      <c r="C232" s="135" t="s">
        <v>80</v>
      </c>
      <c r="D232" s="245">
        <f>SUM(D211:D231)</f>
        <v>1564</v>
      </c>
      <c r="E232" s="246">
        <f>SUM(E211:E231)</f>
        <v>1348.7500000000005</v>
      </c>
      <c r="F232" s="293">
        <f>SUM(F211:F231)</f>
        <v>1419</v>
      </c>
      <c r="G232" s="135"/>
      <c r="H232" s="135"/>
      <c r="I232" s="135"/>
      <c r="J232" s="314">
        <f>SUM(J211:J231)</f>
        <v>1353.872</v>
      </c>
      <c r="K232" s="367">
        <f>SUM(K211:K231)</f>
        <v>1419</v>
      </c>
      <c r="L232" s="124"/>
      <c r="M232" s="109"/>
      <c r="N232" s="109"/>
      <c r="O232" s="109"/>
      <c r="P232" s="109"/>
    </row>
    <row r="233" spans="4:12" s="109" customFormat="1" ht="25.5" customHeight="1" thickBot="1">
      <c r="D233" s="240"/>
      <c r="E233" s="240"/>
      <c r="F233" s="221"/>
      <c r="J233" s="306"/>
      <c r="K233" s="356"/>
      <c r="L233" s="118"/>
    </row>
    <row r="234" spans="1:16" s="107" customFormat="1" ht="21.75" customHeight="1">
      <c r="A234" s="137"/>
      <c r="B234" s="138"/>
      <c r="C234" s="138" t="s">
        <v>179</v>
      </c>
      <c r="D234" s="241"/>
      <c r="E234" s="242"/>
      <c r="F234" s="223"/>
      <c r="G234" s="138"/>
      <c r="H234" s="138"/>
      <c r="I234" s="138"/>
      <c r="J234" s="311"/>
      <c r="K234" s="364"/>
      <c r="L234" s="126"/>
      <c r="M234" s="109"/>
      <c r="N234" s="109"/>
      <c r="O234" s="109"/>
      <c r="P234" s="109"/>
    </row>
    <row r="235" spans="1:16" s="107" customFormat="1" ht="21.75" customHeight="1">
      <c r="A235" s="139" t="s">
        <v>115</v>
      </c>
      <c r="B235" s="62" t="s">
        <v>41</v>
      </c>
      <c r="C235" s="62" t="s">
        <v>42</v>
      </c>
      <c r="D235" s="237">
        <v>19.9</v>
      </c>
      <c r="E235" s="238">
        <v>17.92</v>
      </c>
      <c r="F235" s="218"/>
      <c r="G235" s="161"/>
      <c r="H235" s="161"/>
      <c r="I235" s="161"/>
      <c r="J235" s="324"/>
      <c r="K235" s="378"/>
      <c r="L235" s="122"/>
      <c r="M235" s="109"/>
      <c r="N235" s="109"/>
      <c r="O235" s="109"/>
      <c r="P235" s="109"/>
    </row>
    <row r="236" spans="1:16" s="107" customFormat="1" ht="21.75" customHeight="1">
      <c r="A236" s="139" t="s">
        <v>115</v>
      </c>
      <c r="B236" s="62" t="s">
        <v>45</v>
      </c>
      <c r="C236" s="62" t="s">
        <v>200</v>
      </c>
      <c r="D236" s="237">
        <v>1.2</v>
      </c>
      <c r="E236" s="238">
        <v>0.63</v>
      </c>
      <c r="F236" s="218"/>
      <c r="G236" s="161"/>
      <c r="H236" s="161"/>
      <c r="I236" s="161"/>
      <c r="J236" s="324"/>
      <c r="K236" s="378"/>
      <c r="L236" s="122"/>
      <c r="M236" s="109"/>
      <c r="N236" s="109"/>
      <c r="O236" s="109"/>
      <c r="P236" s="109"/>
    </row>
    <row r="237" spans="1:16" s="107" customFormat="1" ht="21.75" customHeight="1">
      <c r="A237" s="139" t="s">
        <v>115</v>
      </c>
      <c r="B237" s="62" t="s">
        <v>5</v>
      </c>
      <c r="C237" s="62" t="s">
        <v>124</v>
      </c>
      <c r="D237" s="237">
        <v>6.8</v>
      </c>
      <c r="E237" s="238">
        <v>4.4</v>
      </c>
      <c r="F237" s="218"/>
      <c r="G237" s="161"/>
      <c r="H237" s="161"/>
      <c r="I237" s="161"/>
      <c r="J237" s="324"/>
      <c r="K237" s="378"/>
      <c r="L237" s="122"/>
      <c r="M237" s="109"/>
      <c r="N237" s="109"/>
      <c r="O237" s="109"/>
      <c r="P237" s="109"/>
    </row>
    <row r="238" spans="1:14" ht="21.75" customHeight="1">
      <c r="A238" s="139" t="s">
        <v>115</v>
      </c>
      <c r="B238" s="62" t="s">
        <v>7</v>
      </c>
      <c r="C238" s="62" t="s">
        <v>117</v>
      </c>
      <c r="D238" s="237">
        <v>9.5</v>
      </c>
      <c r="E238" s="238">
        <v>2.53</v>
      </c>
      <c r="F238" s="218"/>
      <c r="G238" s="62"/>
      <c r="H238" s="62"/>
      <c r="I238" s="62"/>
      <c r="J238" s="309"/>
      <c r="K238" s="360"/>
      <c r="L238" s="122"/>
      <c r="M238" s="59"/>
      <c r="N238" s="59"/>
    </row>
    <row r="239" spans="1:14" ht="21.75" customHeight="1">
      <c r="A239" s="139" t="s">
        <v>115</v>
      </c>
      <c r="B239" s="62" t="s">
        <v>2</v>
      </c>
      <c r="C239" s="62" t="s">
        <v>13</v>
      </c>
      <c r="D239" s="237">
        <v>8.5</v>
      </c>
      <c r="E239" s="238">
        <v>4.23</v>
      </c>
      <c r="F239" s="218"/>
      <c r="G239" s="62"/>
      <c r="H239" s="62"/>
      <c r="I239" s="62"/>
      <c r="J239" s="309"/>
      <c r="K239" s="360"/>
      <c r="L239" s="122"/>
      <c r="M239" s="59"/>
      <c r="N239" s="59"/>
    </row>
    <row r="240" spans="1:14" ht="21.75" customHeight="1">
      <c r="A240" s="146" t="s">
        <v>115</v>
      </c>
      <c r="B240" s="147" t="s">
        <v>33</v>
      </c>
      <c r="C240" s="147" t="s">
        <v>34</v>
      </c>
      <c r="D240" s="252">
        <v>0.6</v>
      </c>
      <c r="E240" s="255">
        <v>0.61</v>
      </c>
      <c r="F240" s="219"/>
      <c r="G240" s="147"/>
      <c r="H240" s="147"/>
      <c r="I240" s="147"/>
      <c r="J240" s="313"/>
      <c r="K240" s="366"/>
      <c r="L240" s="158"/>
      <c r="M240" s="59"/>
      <c r="N240" s="59"/>
    </row>
    <row r="241" spans="1:14" ht="21.75" customHeight="1" thickBot="1">
      <c r="A241" s="134" t="s">
        <v>115</v>
      </c>
      <c r="B241" s="135"/>
      <c r="C241" s="135" t="s">
        <v>116</v>
      </c>
      <c r="D241" s="245">
        <f>SUM(D235:D240)</f>
        <v>46.5</v>
      </c>
      <c r="E241" s="246">
        <f>SUM(E235:E240)</f>
        <v>30.320000000000004</v>
      </c>
      <c r="F241" s="220"/>
      <c r="G241" s="123"/>
      <c r="H241" s="123"/>
      <c r="I241" s="123"/>
      <c r="J241" s="317"/>
      <c r="K241" s="371"/>
      <c r="L241" s="124"/>
      <c r="M241" s="59"/>
      <c r="N241" s="59"/>
    </row>
    <row r="242" spans="1:14" ht="25.5" customHeight="1" thickBot="1">
      <c r="A242" s="109"/>
      <c r="B242" s="109"/>
      <c r="C242" s="109"/>
      <c r="D242" s="240"/>
      <c r="E242" s="240"/>
      <c r="F242" s="225"/>
      <c r="G242" s="59"/>
      <c r="H242" s="59"/>
      <c r="I242" s="59"/>
      <c r="J242" s="307"/>
      <c r="K242" s="357"/>
      <c r="L242" s="118"/>
      <c r="M242" s="59"/>
      <c r="N242" s="59"/>
    </row>
    <row r="243" spans="1:14" ht="21.75" customHeight="1">
      <c r="A243" s="137"/>
      <c r="B243" s="138"/>
      <c r="C243" s="138" t="s">
        <v>119</v>
      </c>
      <c r="D243" s="241"/>
      <c r="E243" s="242"/>
      <c r="F243" s="223"/>
      <c r="G243" s="125"/>
      <c r="H243" s="125"/>
      <c r="I243" s="125"/>
      <c r="J243" s="308"/>
      <c r="K243" s="358"/>
      <c r="L243" s="126"/>
      <c r="M243" s="59"/>
      <c r="N243" s="59"/>
    </row>
    <row r="244" spans="1:14" ht="21.75" customHeight="1">
      <c r="A244" s="139" t="s">
        <v>118</v>
      </c>
      <c r="B244" s="62" t="s">
        <v>41</v>
      </c>
      <c r="C244" s="62" t="s">
        <v>42</v>
      </c>
      <c r="D244" s="237">
        <v>21.4</v>
      </c>
      <c r="E244" s="238">
        <v>21.37</v>
      </c>
      <c r="F244" s="218"/>
      <c r="G244" s="62"/>
      <c r="H244" s="62"/>
      <c r="I244" s="62"/>
      <c r="J244" s="309"/>
      <c r="K244" s="360"/>
      <c r="L244" s="122"/>
      <c r="M244" s="59"/>
      <c r="N244" s="59"/>
    </row>
    <row r="245" spans="1:14" ht="21.75" customHeight="1">
      <c r="A245" s="139" t="s">
        <v>118</v>
      </c>
      <c r="B245" s="62" t="s">
        <v>45</v>
      </c>
      <c r="C245" s="62" t="s">
        <v>46</v>
      </c>
      <c r="D245" s="237">
        <v>0.8</v>
      </c>
      <c r="E245" s="238">
        <v>0.75</v>
      </c>
      <c r="F245" s="218"/>
      <c r="G245" s="62"/>
      <c r="H245" s="62"/>
      <c r="I245" s="62"/>
      <c r="J245" s="309"/>
      <c r="K245" s="360"/>
      <c r="L245" s="122"/>
      <c r="M245" s="59"/>
      <c r="N245" s="59"/>
    </row>
    <row r="246" spans="1:14" ht="21.75" customHeight="1">
      <c r="A246" s="139" t="s">
        <v>118</v>
      </c>
      <c r="B246" s="62" t="s">
        <v>5</v>
      </c>
      <c r="C246" s="62" t="s">
        <v>124</v>
      </c>
      <c r="D246" s="237">
        <v>3.1</v>
      </c>
      <c r="E246" s="238">
        <v>3.05</v>
      </c>
      <c r="F246" s="218"/>
      <c r="G246" s="62"/>
      <c r="H246" s="62"/>
      <c r="I246" s="62"/>
      <c r="J246" s="309"/>
      <c r="K246" s="360"/>
      <c r="L246" s="122"/>
      <c r="M246" s="59"/>
      <c r="N246" s="59"/>
    </row>
    <row r="247" spans="1:14" ht="21.75" customHeight="1">
      <c r="A247" s="139" t="s">
        <v>118</v>
      </c>
      <c r="B247" s="62" t="s">
        <v>7</v>
      </c>
      <c r="C247" s="62" t="s">
        <v>117</v>
      </c>
      <c r="D247" s="237">
        <v>21.8</v>
      </c>
      <c r="E247" s="238">
        <v>10.42</v>
      </c>
      <c r="F247" s="218"/>
      <c r="G247" s="62"/>
      <c r="H247" s="62"/>
      <c r="I247" s="62"/>
      <c r="J247" s="309"/>
      <c r="K247" s="360"/>
      <c r="L247" s="122"/>
      <c r="M247" s="59"/>
      <c r="N247" s="59"/>
    </row>
    <row r="248" spans="1:14" ht="21.75" customHeight="1">
      <c r="A248" s="139" t="s">
        <v>118</v>
      </c>
      <c r="B248" s="62" t="s">
        <v>2</v>
      </c>
      <c r="C248" s="62" t="s">
        <v>13</v>
      </c>
      <c r="D248" s="237">
        <v>7</v>
      </c>
      <c r="E248" s="238">
        <v>2.71</v>
      </c>
      <c r="F248" s="218"/>
      <c r="G248" s="62"/>
      <c r="H248" s="62"/>
      <c r="I248" s="62"/>
      <c r="J248" s="309"/>
      <c r="K248" s="360"/>
      <c r="L248" s="122"/>
      <c r="M248" s="59"/>
      <c r="N248" s="59"/>
    </row>
    <row r="249" spans="1:14" ht="21.75" customHeight="1">
      <c r="A249" s="139" t="s">
        <v>118</v>
      </c>
      <c r="B249" s="62" t="s">
        <v>33</v>
      </c>
      <c r="C249" s="62" t="s">
        <v>34</v>
      </c>
      <c r="D249" s="237">
        <v>0.8</v>
      </c>
      <c r="E249" s="238">
        <v>0.73</v>
      </c>
      <c r="F249" s="218"/>
      <c r="G249" s="62"/>
      <c r="H249" s="62"/>
      <c r="I249" s="62"/>
      <c r="J249" s="309"/>
      <c r="K249" s="360"/>
      <c r="L249" s="122"/>
      <c r="M249" s="59"/>
      <c r="N249" s="59"/>
    </row>
    <row r="250" spans="1:14" ht="21.75" customHeight="1" thickBot="1">
      <c r="A250" s="134" t="s">
        <v>118</v>
      </c>
      <c r="B250" s="135"/>
      <c r="C250" s="135" t="s">
        <v>119</v>
      </c>
      <c r="D250" s="245">
        <f>SUM(D244:D249)</f>
        <v>54.9</v>
      </c>
      <c r="E250" s="246">
        <f>SUM(E244:E249)</f>
        <v>39.03</v>
      </c>
      <c r="F250" s="220"/>
      <c r="G250" s="123"/>
      <c r="H250" s="123"/>
      <c r="I250" s="123"/>
      <c r="J250" s="317"/>
      <c r="K250" s="371"/>
      <c r="L250" s="124"/>
      <c r="M250" s="59"/>
      <c r="N250" s="59"/>
    </row>
    <row r="251" spans="1:14" ht="23.25" customHeight="1" thickBot="1">
      <c r="A251" s="109"/>
      <c r="B251" s="109"/>
      <c r="C251" s="109"/>
      <c r="D251" s="240"/>
      <c r="E251" s="240"/>
      <c r="F251" s="227"/>
      <c r="G251" s="59"/>
      <c r="H251" s="59"/>
      <c r="I251" s="59"/>
      <c r="J251" s="307"/>
      <c r="K251" s="357"/>
      <c r="L251" s="118"/>
      <c r="M251" s="59"/>
      <c r="N251" s="59"/>
    </row>
    <row r="252" spans="1:14" ht="21.75" customHeight="1">
      <c r="A252" s="137"/>
      <c r="B252" s="138"/>
      <c r="C252" s="138" t="s">
        <v>180</v>
      </c>
      <c r="D252" s="241"/>
      <c r="E252" s="242"/>
      <c r="F252" s="223"/>
      <c r="G252" s="125"/>
      <c r="H252" s="125"/>
      <c r="I252" s="125"/>
      <c r="J252" s="308"/>
      <c r="K252" s="358"/>
      <c r="L252" s="126"/>
      <c r="M252" s="59"/>
      <c r="N252" s="59"/>
    </row>
    <row r="253" spans="1:14" ht="21.75" customHeight="1">
      <c r="A253" s="139" t="s">
        <v>181</v>
      </c>
      <c r="B253" s="62" t="s">
        <v>41</v>
      </c>
      <c r="C253" s="62" t="s">
        <v>42</v>
      </c>
      <c r="D253" s="237"/>
      <c r="E253" s="238"/>
      <c r="F253" s="218"/>
      <c r="G253" s="62"/>
      <c r="H253" s="62"/>
      <c r="I253" s="62"/>
      <c r="J253" s="309"/>
      <c r="K253" s="360"/>
      <c r="L253" s="122"/>
      <c r="M253" s="59"/>
      <c r="N253" s="59"/>
    </row>
    <row r="254" spans="1:14" ht="25.5" customHeight="1">
      <c r="A254" s="139" t="s">
        <v>181</v>
      </c>
      <c r="B254" s="62" t="s">
        <v>45</v>
      </c>
      <c r="C254" s="62" t="s">
        <v>46</v>
      </c>
      <c r="D254" s="237"/>
      <c r="E254" s="238"/>
      <c r="F254" s="218"/>
      <c r="G254" s="62"/>
      <c r="H254" s="62"/>
      <c r="I254" s="62"/>
      <c r="J254" s="309"/>
      <c r="K254" s="360"/>
      <c r="L254" s="122"/>
      <c r="M254" s="59"/>
      <c r="N254" s="59"/>
    </row>
    <row r="255" spans="1:14" ht="25.5" customHeight="1">
      <c r="A255" s="139" t="s">
        <v>181</v>
      </c>
      <c r="B255" s="62" t="s">
        <v>7</v>
      </c>
      <c r="C255" s="62" t="s">
        <v>117</v>
      </c>
      <c r="D255" s="237"/>
      <c r="E255" s="238"/>
      <c r="F255" s="218"/>
      <c r="G255" s="62"/>
      <c r="H255" s="62"/>
      <c r="I255" s="62"/>
      <c r="J255" s="309"/>
      <c r="K255" s="360"/>
      <c r="L255" s="122"/>
      <c r="M255" s="59"/>
      <c r="N255" s="59"/>
    </row>
    <row r="256" spans="1:14" ht="21.75" customHeight="1">
      <c r="A256" s="139" t="s">
        <v>181</v>
      </c>
      <c r="B256" s="62" t="s">
        <v>2</v>
      </c>
      <c r="C256" s="62" t="s">
        <v>13</v>
      </c>
      <c r="D256" s="237"/>
      <c r="E256" s="238"/>
      <c r="F256" s="218"/>
      <c r="G256" s="62"/>
      <c r="H256" s="62"/>
      <c r="I256" s="62"/>
      <c r="J256" s="309"/>
      <c r="K256" s="360"/>
      <c r="L256" s="122"/>
      <c r="M256" s="59"/>
      <c r="N256" s="59"/>
    </row>
    <row r="257" spans="1:14" ht="21.75" customHeight="1">
      <c r="A257" s="139" t="s">
        <v>181</v>
      </c>
      <c r="B257" s="62" t="s">
        <v>33</v>
      </c>
      <c r="C257" s="62" t="s">
        <v>34</v>
      </c>
      <c r="D257" s="237"/>
      <c r="E257" s="238"/>
      <c r="F257" s="218"/>
      <c r="G257" s="62"/>
      <c r="H257" s="62"/>
      <c r="I257" s="62"/>
      <c r="J257" s="309"/>
      <c r="K257" s="360"/>
      <c r="L257" s="122"/>
      <c r="M257" s="59"/>
      <c r="N257" s="59"/>
    </row>
    <row r="258" spans="1:14" ht="21.75" customHeight="1" thickBot="1">
      <c r="A258" s="134" t="s">
        <v>181</v>
      </c>
      <c r="B258" s="135"/>
      <c r="C258" s="135" t="s">
        <v>180</v>
      </c>
      <c r="D258" s="245"/>
      <c r="E258" s="246"/>
      <c r="F258" s="220"/>
      <c r="G258" s="123"/>
      <c r="H258" s="123"/>
      <c r="I258" s="123"/>
      <c r="J258" s="317"/>
      <c r="K258" s="371"/>
      <c r="L258" s="124"/>
      <c r="M258" s="59"/>
      <c r="N258" s="59"/>
    </row>
    <row r="259" spans="1:14" ht="21.75" customHeight="1" thickBot="1">
      <c r="A259" s="109"/>
      <c r="B259" s="109"/>
      <c r="C259" s="109"/>
      <c r="D259" s="240"/>
      <c r="E259" s="240"/>
      <c r="F259" s="221"/>
      <c r="G259" s="59"/>
      <c r="H259" s="59"/>
      <c r="I259" s="59"/>
      <c r="J259" s="307"/>
      <c r="K259" s="357"/>
      <c r="L259" s="118"/>
      <c r="M259" s="59"/>
      <c r="N259" s="59"/>
    </row>
    <row r="260" spans="1:14" ht="21.75" customHeight="1">
      <c r="A260" s="137"/>
      <c r="B260" s="138"/>
      <c r="C260" s="138" t="s">
        <v>201</v>
      </c>
      <c r="D260" s="247"/>
      <c r="E260" s="242"/>
      <c r="F260" s="286"/>
      <c r="G260" s="125"/>
      <c r="H260" s="125"/>
      <c r="I260" s="125"/>
      <c r="J260" s="308"/>
      <c r="K260" s="358"/>
      <c r="L260" s="126"/>
      <c r="M260" s="59"/>
      <c r="N260" s="59"/>
    </row>
    <row r="261" spans="1:14" ht="21.75" customHeight="1">
      <c r="A261" s="233" t="s">
        <v>202</v>
      </c>
      <c r="B261" s="268" t="s">
        <v>41</v>
      </c>
      <c r="C261" s="268" t="s">
        <v>42</v>
      </c>
      <c r="D261" s="265">
        <v>5.4</v>
      </c>
      <c r="E261" s="266">
        <v>5.37</v>
      </c>
      <c r="F261" s="287">
        <v>6.4</v>
      </c>
      <c r="G261" s="62"/>
      <c r="H261" s="62"/>
      <c r="I261" s="62"/>
      <c r="J261" s="309">
        <v>6.3</v>
      </c>
      <c r="K261" s="360"/>
      <c r="L261" s="122" t="s">
        <v>212</v>
      </c>
      <c r="M261" s="59"/>
      <c r="N261" s="59"/>
    </row>
    <row r="262" spans="1:14" ht="21.75" customHeight="1" thickBot="1">
      <c r="A262" s="134" t="s">
        <v>202</v>
      </c>
      <c r="B262" s="135"/>
      <c r="C262" s="135" t="s">
        <v>201</v>
      </c>
      <c r="D262" s="253">
        <f>SUM(D261)</f>
        <v>5.4</v>
      </c>
      <c r="E262" s="246">
        <f>SUM(E261)</f>
        <v>5.37</v>
      </c>
      <c r="F262" s="339">
        <v>6.4</v>
      </c>
      <c r="G262" s="123"/>
      <c r="H262" s="123"/>
      <c r="I262" s="123"/>
      <c r="J262" s="338">
        <v>6.3</v>
      </c>
      <c r="K262" s="367"/>
      <c r="L262" s="124"/>
      <c r="M262" s="59"/>
      <c r="N262" s="59"/>
    </row>
    <row r="263" spans="1:14" ht="21.75" customHeight="1" thickBot="1">
      <c r="A263" s="109"/>
      <c r="B263" s="109"/>
      <c r="C263" s="109"/>
      <c r="D263" s="240"/>
      <c r="E263" s="240"/>
      <c r="F263" s="227"/>
      <c r="G263" s="59"/>
      <c r="H263" s="59"/>
      <c r="I263" s="59"/>
      <c r="J263" s="307"/>
      <c r="K263" s="357"/>
      <c r="L263" s="118"/>
      <c r="M263" s="59"/>
      <c r="N263" s="59"/>
    </row>
    <row r="264" spans="1:14" ht="21.75" customHeight="1">
      <c r="A264" s="137"/>
      <c r="B264" s="138"/>
      <c r="C264" s="138" t="s">
        <v>91</v>
      </c>
      <c r="D264" s="241"/>
      <c r="E264" s="242"/>
      <c r="F264" s="223"/>
      <c r="G264" s="125"/>
      <c r="H264" s="125"/>
      <c r="I264" s="125"/>
      <c r="J264" s="308"/>
      <c r="K264" s="358"/>
      <c r="L264" s="126"/>
      <c r="M264" s="184"/>
      <c r="N264" s="59"/>
    </row>
    <row r="265" spans="1:14" ht="21.75" customHeight="1">
      <c r="A265" s="139" t="s">
        <v>81</v>
      </c>
      <c r="B265" s="62" t="s">
        <v>39</v>
      </c>
      <c r="C265" s="62" t="s">
        <v>40</v>
      </c>
      <c r="D265" s="237">
        <v>2500</v>
      </c>
      <c r="E265" s="238">
        <v>2200.48</v>
      </c>
      <c r="F265" s="218">
        <v>2400</v>
      </c>
      <c r="G265" s="62"/>
      <c r="H265" s="62"/>
      <c r="I265" s="62"/>
      <c r="J265" s="309">
        <v>2259</v>
      </c>
      <c r="K265" s="360">
        <v>2450</v>
      </c>
      <c r="L265" s="122"/>
      <c r="M265" s="59"/>
      <c r="N265" s="59"/>
    </row>
    <row r="266" spans="1:14" ht="21.75" customHeight="1">
      <c r="A266" s="139" t="s">
        <v>81</v>
      </c>
      <c r="B266" s="62" t="s">
        <v>41</v>
      </c>
      <c r="C266" s="62" t="s">
        <v>42</v>
      </c>
      <c r="D266" s="237">
        <v>43</v>
      </c>
      <c r="E266" s="238">
        <v>43</v>
      </c>
      <c r="F266" s="218">
        <v>43</v>
      </c>
      <c r="G266" s="62"/>
      <c r="H266" s="62"/>
      <c r="I266" s="62"/>
      <c r="J266" s="309">
        <v>42</v>
      </c>
      <c r="K266" s="360">
        <v>42</v>
      </c>
      <c r="L266" s="122"/>
      <c r="M266" s="59"/>
      <c r="N266" s="59"/>
    </row>
    <row r="267" spans="1:14" ht="21.75" customHeight="1">
      <c r="A267" s="139" t="s">
        <v>81</v>
      </c>
      <c r="B267" s="62" t="s">
        <v>43</v>
      </c>
      <c r="C267" s="62" t="s">
        <v>44</v>
      </c>
      <c r="D267" s="237">
        <v>625</v>
      </c>
      <c r="E267" s="238">
        <v>576.24</v>
      </c>
      <c r="F267" s="218">
        <v>600</v>
      </c>
      <c r="G267" s="62"/>
      <c r="H267" s="62"/>
      <c r="I267" s="62"/>
      <c r="J267" s="309">
        <v>595.74</v>
      </c>
      <c r="K267" s="360">
        <v>620</v>
      </c>
      <c r="L267" s="122"/>
      <c r="M267" s="59"/>
      <c r="N267" s="59"/>
    </row>
    <row r="268" spans="1:14" ht="21.75" customHeight="1">
      <c r="A268" s="139" t="s">
        <v>81</v>
      </c>
      <c r="B268" s="62" t="s">
        <v>45</v>
      </c>
      <c r="C268" s="62" t="s">
        <v>46</v>
      </c>
      <c r="D268" s="237">
        <v>225</v>
      </c>
      <c r="E268" s="238">
        <v>207.68</v>
      </c>
      <c r="F268" s="218">
        <v>220</v>
      </c>
      <c r="G268" s="62"/>
      <c r="H268" s="62"/>
      <c r="I268" s="62"/>
      <c r="J268" s="309">
        <v>199.41</v>
      </c>
      <c r="K268" s="360">
        <v>220</v>
      </c>
      <c r="L268" s="122"/>
      <c r="M268" s="59"/>
      <c r="N268" s="59"/>
    </row>
    <row r="269" spans="1:14" ht="21.75" customHeight="1">
      <c r="A269" s="139" t="s">
        <v>81</v>
      </c>
      <c r="B269" s="62" t="s">
        <v>82</v>
      </c>
      <c r="C269" s="62" t="s">
        <v>83</v>
      </c>
      <c r="D269" s="237">
        <v>1</v>
      </c>
      <c r="E269" s="238">
        <v>0.36</v>
      </c>
      <c r="F269" s="218">
        <v>1</v>
      </c>
      <c r="G269" s="62"/>
      <c r="H269" s="62"/>
      <c r="I269" s="62"/>
      <c r="J269" s="309"/>
      <c r="K269" s="360">
        <v>1</v>
      </c>
      <c r="L269" s="122"/>
      <c r="M269" s="59"/>
      <c r="N269" s="59"/>
    </row>
    <row r="270" spans="1:14" ht="21.75" customHeight="1">
      <c r="A270" s="139" t="s">
        <v>81</v>
      </c>
      <c r="B270" s="62" t="s">
        <v>47</v>
      </c>
      <c r="C270" s="62" t="s">
        <v>48</v>
      </c>
      <c r="D270" s="237">
        <v>25</v>
      </c>
      <c r="E270" s="238">
        <v>21.3</v>
      </c>
      <c r="F270" s="218">
        <v>25</v>
      </c>
      <c r="G270" s="62"/>
      <c r="H270" s="62"/>
      <c r="I270" s="62"/>
      <c r="J270" s="309">
        <v>25.34</v>
      </c>
      <c r="K270" s="360">
        <v>28</v>
      </c>
      <c r="L270" s="122"/>
      <c r="M270" s="59"/>
      <c r="N270" s="59"/>
    </row>
    <row r="271" spans="1:14" ht="25.5" customHeight="1">
      <c r="A271" s="139" t="s">
        <v>81</v>
      </c>
      <c r="B271" s="62" t="s">
        <v>5</v>
      </c>
      <c r="C271" s="62" t="s">
        <v>8</v>
      </c>
      <c r="D271" s="237">
        <v>200</v>
      </c>
      <c r="E271" s="238">
        <v>53.3</v>
      </c>
      <c r="F271" s="218">
        <v>70</v>
      </c>
      <c r="G271" s="62"/>
      <c r="H271" s="62"/>
      <c r="I271" s="62"/>
      <c r="J271" s="315">
        <v>64.32</v>
      </c>
      <c r="K271" s="370">
        <v>30</v>
      </c>
      <c r="L271" s="174" t="s">
        <v>231</v>
      </c>
      <c r="M271" s="59"/>
      <c r="N271" s="59"/>
    </row>
    <row r="272" spans="1:14" ht="21.75" customHeight="1">
      <c r="A272" s="139" t="s">
        <v>81</v>
      </c>
      <c r="B272" s="62" t="s">
        <v>7</v>
      </c>
      <c r="C272" s="62" t="s">
        <v>28</v>
      </c>
      <c r="D272" s="237">
        <v>83</v>
      </c>
      <c r="E272" s="238">
        <v>82.17</v>
      </c>
      <c r="F272" s="218">
        <v>90</v>
      </c>
      <c r="G272" s="62"/>
      <c r="H272" s="62"/>
      <c r="I272" s="62"/>
      <c r="J272" s="309">
        <v>77.48</v>
      </c>
      <c r="K272" s="360">
        <v>80</v>
      </c>
      <c r="L272" s="122" t="s">
        <v>232</v>
      </c>
      <c r="M272" s="59"/>
      <c r="N272" s="59"/>
    </row>
    <row r="273" spans="1:14" ht="21.75" customHeight="1">
      <c r="A273" s="139" t="s">
        <v>81</v>
      </c>
      <c r="B273" s="62" t="s">
        <v>22</v>
      </c>
      <c r="C273" s="62" t="s">
        <v>23</v>
      </c>
      <c r="D273" s="237">
        <v>11</v>
      </c>
      <c r="E273" s="238">
        <v>9.72</v>
      </c>
      <c r="F273" s="218">
        <v>14</v>
      </c>
      <c r="G273" s="62"/>
      <c r="H273" s="62"/>
      <c r="I273" s="62"/>
      <c r="J273" s="309">
        <v>14.58</v>
      </c>
      <c r="K273" s="360">
        <v>15</v>
      </c>
      <c r="L273" s="122"/>
      <c r="M273" s="59"/>
      <c r="N273" s="59"/>
    </row>
    <row r="274" spans="1:14" ht="21.75" customHeight="1">
      <c r="A274" s="139" t="s">
        <v>81</v>
      </c>
      <c r="B274" s="62" t="s">
        <v>24</v>
      </c>
      <c r="C274" s="62" t="s">
        <v>138</v>
      </c>
      <c r="D274" s="237">
        <v>90</v>
      </c>
      <c r="E274" s="238">
        <v>84.52</v>
      </c>
      <c r="F274" s="218">
        <v>90</v>
      </c>
      <c r="G274" s="62"/>
      <c r="H274" s="62"/>
      <c r="I274" s="62"/>
      <c r="J274" s="309">
        <v>60.01</v>
      </c>
      <c r="K274" s="360">
        <v>65</v>
      </c>
      <c r="L274" s="122"/>
      <c r="M274" s="59"/>
      <c r="N274" s="59"/>
    </row>
    <row r="275" spans="1:16" s="107" customFormat="1" ht="21.75" customHeight="1">
      <c r="A275" s="139" t="s">
        <v>81</v>
      </c>
      <c r="B275" s="62" t="s">
        <v>29</v>
      </c>
      <c r="C275" s="62" t="s">
        <v>30</v>
      </c>
      <c r="D275" s="237">
        <v>46</v>
      </c>
      <c r="E275" s="238">
        <v>45.44</v>
      </c>
      <c r="F275" s="218">
        <v>46</v>
      </c>
      <c r="G275" s="62"/>
      <c r="H275" s="62"/>
      <c r="I275" s="62"/>
      <c r="J275" s="309">
        <v>54.17</v>
      </c>
      <c r="K275" s="360">
        <v>60</v>
      </c>
      <c r="L275" s="122"/>
      <c r="M275" s="109"/>
      <c r="N275" s="109"/>
      <c r="O275" s="109"/>
      <c r="P275" s="109"/>
    </row>
    <row r="276" spans="1:16" s="60" customFormat="1" ht="21.75" customHeight="1">
      <c r="A276" s="139" t="s">
        <v>81</v>
      </c>
      <c r="B276" s="62" t="s">
        <v>66</v>
      </c>
      <c r="C276" s="62" t="s">
        <v>67</v>
      </c>
      <c r="D276" s="237">
        <v>4</v>
      </c>
      <c r="E276" s="238">
        <v>2.53</v>
      </c>
      <c r="F276" s="218">
        <v>4</v>
      </c>
      <c r="G276" s="62"/>
      <c r="H276" s="62"/>
      <c r="I276" s="62"/>
      <c r="J276" s="309">
        <v>1.34</v>
      </c>
      <c r="K276" s="360">
        <v>2</v>
      </c>
      <c r="L276" s="122"/>
      <c r="M276" s="184"/>
      <c r="N276" s="59"/>
      <c r="O276" s="59"/>
      <c r="P276" s="59"/>
    </row>
    <row r="277" spans="1:16" s="60" customFormat="1" ht="21.75" customHeight="1">
      <c r="A277" s="139" t="s">
        <v>81</v>
      </c>
      <c r="B277" s="62" t="s">
        <v>12</v>
      </c>
      <c r="C277" s="62" t="s">
        <v>84</v>
      </c>
      <c r="D277" s="237">
        <v>25</v>
      </c>
      <c r="E277" s="238">
        <v>24.67</v>
      </c>
      <c r="F277" s="218">
        <v>25</v>
      </c>
      <c r="G277" s="62"/>
      <c r="H277" s="62"/>
      <c r="I277" s="62"/>
      <c r="J277" s="309">
        <v>24.78</v>
      </c>
      <c r="K277" s="360">
        <v>25</v>
      </c>
      <c r="L277" s="122"/>
      <c r="M277" s="59"/>
      <c r="N277" s="59"/>
      <c r="O277" s="59"/>
      <c r="P277" s="59"/>
    </row>
    <row r="278" spans="1:16" s="107" customFormat="1" ht="21.75" customHeight="1">
      <c r="A278" s="139" t="s">
        <v>81</v>
      </c>
      <c r="B278" s="62" t="s">
        <v>72</v>
      </c>
      <c r="C278" s="62" t="s">
        <v>73</v>
      </c>
      <c r="D278" s="237">
        <v>100</v>
      </c>
      <c r="E278" s="238">
        <v>94.19</v>
      </c>
      <c r="F278" s="218">
        <v>100</v>
      </c>
      <c r="G278" s="62"/>
      <c r="H278" s="62"/>
      <c r="I278" s="62"/>
      <c r="J278" s="309">
        <v>91.13</v>
      </c>
      <c r="K278" s="360">
        <v>80</v>
      </c>
      <c r="L278" s="122"/>
      <c r="M278" s="109"/>
      <c r="N278" s="109"/>
      <c r="O278" s="109"/>
      <c r="P278" s="109"/>
    </row>
    <row r="279" spans="1:16" s="60" customFormat="1" ht="21.75" customHeight="1">
      <c r="A279" s="139" t="s">
        <v>81</v>
      </c>
      <c r="B279" s="62" t="s">
        <v>68</v>
      </c>
      <c r="C279" s="62" t="s">
        <v>69</v>
      </c>
      <c r="D279" s="237">
        <v>20</v>
      </c>
      <c r="E279" s="238">
        <v>17.52</v>
      </c>
      <c r="F279" s="218">
        <v>20</v>
      </c>
      <c r="G279" s="62"/>
      <c r="H279" s="62"/>
      <c r="I279" s="62"/>
      <c r="J279" s="309">
        <v>18.4</v>
      </c>
      <c r="K279" s="360">
        <v>20</v>
      </c>
      <c r="L279" s="122" t="s">
        <v>225</v>
      </c>
      <c r="M279" s="59"/>
      <c r="N279" s="59"/>
      <c r="O279" s="59"/>
      <c r="P279" s="59"/>
    </row>
    <row r="280" spans="1:16" s="60" customFormat="1" ht="21.75" customHeight="1">
      <c r="A280" s="139" t="s">
        <v>81</v>
      </c>
      <c r="B280" s="62" t="s">
        <v>173</v>
      </c>
      <c r="C280" s="62" t="s">
        <v>174</v>
      </c>
      <c r="D280" s="237"/>
      <c r="E280" s="238"/>
      <c r="F280" s="218"/>
      <c r="G280" s="62"/>
      <c r="H280" s="62"/>
      <c r="I280" s="62"/>
      <c r="J280" s="309"/>
      <c r="K280" s="360">
        <v>30</v>
      </c>
      <c r="L280" s="122" t="s">
        <v>233</v>
      </c>
      <c r="M280" s="59"/>
      <c r="N280" s="59"/>
      <c r="O280" s="59"/>
      <c r="P280" s="59"/>
    </row>
    <row r="281" spans="1:16" s="60" customFormat="1" ht="21.75" customHeight="1">
      <c r="A281" s="139" t="s">
        <v>81</v>
      </c>
      <c r="B281" s="62" t="s">
        <v>31</v>
      </c>
      <c r="C281" s="62" t="s">
        <v>32</v>
      </c>
      <c r="D281" s="237">
        <v>200</v>
      </c>
      <c r="E281" s="238">
        <v>188.26</v>
      </c>
      <c r="F281" s="218">
        <v>190</v>
      </c>
      <c r="G281" s="62"/>
      <c r="H281" s="62"/>
      <c r="I281" s="62"/>
      <c r="J281" s="309">
        <v>175.2</v>
      </c>
      <c r="K281" s="360">
        <v>185</v>
      </c>
      <c r="L281" s="122" t="s">
        <v>237</v>
      </c>
      <c r="M281" s="59"/>
      <c r="N281" s="59"/>
      <c r="O281" s="59"/>
      <c r="P281" s="59"/>
    </row>
    <row r="282" spans="1:16" s="60" customFormat="1" ht="21.75" customHeight="1">
      <c r="A282" s="139" t="s">
        <v>81</v>
      </c>
      <c r="B282" s="62" t="s">
        <v>85</v>
      </c>
      <c r="C282" s="62" t="s">
        <v>86</v>
      </c>
      <c r="D282" s="237">
        <v>48</v>
      </c>
      <c r="E282" s="238">
        <v>6.06</v>
      </c>
      <c r="F282" s="218">
        <v>49</v>
      </c>
      <c r="G282" s="62"/>
      <c r="H282" s="62"/>
      <c r="I282" s="62"/>
      <c r="J282" s="309">
        <v>9.24</v>
      </c>
      <c r="K282" s="360">
        <v>10</v>
      </c>
      <c r="L282" s="122"/>
      <c r="M282" s="59"/>
      <c r="N282" s="59"/>
      <c r="O282" s="59"/>
      <c r="P282" s="59"/>
    </row>
    <row r="283" spans="1:16" s="107" customFormat="1" ht="51.75" customHeight="1">
      <c r="A283" s="139" t="s">
        <v>81</v>
      </c>
      <c r="B283" s="62" t="s">
        <v>2</v>
      </c>
      <c r="C283" s="62" t="s">
        <v>13</v>
      </c>
      <c r="D283" s="237">
        <v>390</v>
      </c>
      <c r="E283" s="238">
        <v>280.87</v>
      </c>
      <c r="F283" s="218">
        <v>300</v>
      </c>
      <c r="G283" s="161"/>
      <c r="H283" s="161"/>
      <c r="I283" s="161"/>
      <c r="J283" s="340">
        <v>343.57</v>
      </c>
      <c r="K283" s="360">
        <v>290</v>
      </c>
      <c r="L283" s="270" t="s">
        <v>236</v>
      </c>
      <c r="M283" s="109"/>
      <c r="N283" s="109"/>
      <c r="O283" s="109"/>
      <c r="P283" s="109"/>
    </row>
    <row r="284" spans="1:16" s="107" customFormat="1" ht="29.25" customHeight="1">
      <c r="A284" s="139" t="s">
        <v>81</v>
      </c>
      <c r="B284" s="62" t="s">
        <v>9</v>
      </c>
      <c r="C284" s="62" t="s">
        <v>10</v>
      </c>
      <c r="D284" s="237">
        <v>50</v>
      </c>
      <c r="E284" s="238">
        <v>41.83</v>
      </c>
      <c r="F284" s="218">
        <v>45</v>
      </c>
      <c r="G284" s="62"/>
      <c r="H284" s="62"/>
      <c r="I284" s="62"/>
      <c r="J284" s="315">
        <v>23.16</v>
      </c>
      <c r="K284" s="370">
        <v>20</v>
      </c>
      <c r="L284" s="174" t="s">
        <v>235</v>
      </c>
      <c r="M284" s="109"/>
      <c r="N284" s="109"/>
      <c r="O284" s="109"/>
      <c r="P284" s="109"/>
    </row>
    <row r="285" spans="1:16" s="108" customFormat="1" ht="21.75" customHeight="1">
      <c r="A285" s="139" t="s">
        <v>81</v>
      </c>
      <c r="B285" s="62" t="s">
        <v>87</v>
      </c>
      <c r="C285" s="62" t="s">
        <v>88</v>
      </c>
      <c r="D285" s="237">
        <v>15</v>
      </c>
      <c r="E285" s="238">
        <v>5.44</v>
      </c>
      <c r="F285" s="218">
        <v>15</v>
      </c>
      <c r="G285" s="62"/>
      <c r="H285" s="62"/>
      <c r="I285" s="62"/>
      <c r="J285" s="309"/>
      <c r="K285" s="360">
        <v>10</v>
      </c>
      <c r="L285" s="122"/>
      <c r="M285" s="182"/>
      <c r="N285" s="182"/>
      <c r="O285" s="117"/>
      <c r="P285" s="117"/>
    </row>
    <row r="286" spans="1:16" s="60" customFormat="1" ht="21.75" customHeight="1">
      <c r="A286" s="139" t="s">
        <v>81</v>
      </c>
      <c r="B286" s="62" t="s">
        <v>78</v>
      </c>
      <c r="C286" s="62" t="s">
        <v>79</v>
      </c>
      <c r="D286" s="237">
        <v>42</v>
      </c>
      <c r="E286" s="238">
        <v>37.8</v>
      </c>
      <c r="F286" s="218">
        <v>42</v>
      </c>
      <c r="G286" s="161"/>
      <c r="H286" s="161"/>
      <c r="I286" s="161"/>
      <c r="J286" s="340">
        <v>37.8</v>
      </c>
      <c r="K286" s="360">
        <v>42</v>
      </c>
      <c r="L286" s="122"/>
      <c r="M286" s="59"/>
      <c r="N286" s="59"/>
      <c r="O286" s="59"/>
      <c r="P286" s="59"/>
    </row>
    <row r="287" spans="1:16" s="60" customFormat="1" ht="21.75" customHeight="1">
      <c r="A287" s="139" t="s">
        <v>81</v>
      </c>
      <c r="B287" s="62" t="s">
        <v>33</v>
      </c>
      <c r="C287" s="62" t="s">
        <v>34</v>
      </c>
      <c r="D287" s="237">
        <v>10</v>
      </c>
      <c r="E287" s="238">
        <v>7.32</v>
      </c>
      <c r="F287" s="218">
        <v>10</v>
      </c>
      <c r="G287" s="62"/>
      <c r="H287" s="62"/>
      <c r="I287" s="62"/>
      <c r="J287" s="309">
        <v>7.48</v>
      </c>
      <c r="K287" s="360">
        <v>10</v>
      </c>
      <c r="L287" s="122"/>
      <c r="M287" s="59"/>
      <c r="N287" s="59"/>
      <c r="O287" s="59"/>
      <c r="P287" s="59"/>
    </row>
    <row r="288" spans="1:16" s="60" customFormat="1" ht="25.5" customHeight="1">
      <c r="A288" s="139" t="s">
        <v>81</v>
      </c>
      <c r="B288" s="62" t="s">
        <v>35</v>
      </c>
      <c r="C288" s="62" t="s">
        <v>36</v>
      </c>
      <c r="D288" s="237">
        <v>1</v>
      </c>
      <c r="E288" s="238"/>
      <c r="F288" s="218"/>
      <c r="G288" s="62"/>
      <c r="H288" s="62"/>
      <c r="I288" s="62"/>
      <c r="J288" s="309">
        <v>0.8</v>
      </c>
      <c r="K288" s="360"/>
      <c r="L288" s="122"/>
      <c r="M288" s="59"/>
      <c r="N288" s="59"/>
      <c r="O288" s="59"/>
      <c r="P288" s="59"/>
    </row>
    <row r="289" spans="1:16" s="60" customFormat="1" ht="21.75" customHeight="1">
      <c r="A289" s="139" t="s">
        <v>81</v>
      </c>
      <c r="B289" s="62" t="s">
        <v>18</v>
      </c>
      <c r="C289" s="62" t="s">
        <v>19</v>
      </c>
      <c r="D289" s="237">
        <v>1</v>
      </c>
      <c r="E289" s="238"/>
      <c r="F289" s="218"/>
      <c r="G289" s="62"/>
      <c r="H289" s="62"/>
      <c r="I289" s="62"/>
      <c r="J289" s="309"/>
      <c r="K289" s="360"/>
      <c r="L289" s="122"/>
      <c r="M289" s="59"/>
      <c r="N289" s="59"/>
      <c r="O289" s="59"/>
      <c r="P289" s="59"/>
    </row>
    <row r="290" spans="1:16" s="60" customFormat="1" ht="21.75" customHeight="1">
      <c r="A290" s="139" t="s">
        <v>81</v>
      </c>
      <c r="B290" s="62" t="s">
        <v>182</v>
      </c>
      <c r="C290" s="62" t="s">
        <v>183</v>
      </c>
      <c r="D290" s="237"/>
      <c r="E290" s="238"/>
      <c r="F290" s="218"/>
      <c r="G290" s="62"/>
      <c r="H290" s="62"/>
      <c r="I290" s="62"/>
      <c r="J290" s="309"/>
      <c r="K290" s="360"/>
      <c r="L290" s="122"/>
      <c r="M290" s="59"/>
      <c r="N290" s="59"/>
      <c r="O290" s="59"/>
      <c r="P290" s="59"/>
    </row>
    <row r="291" spans="1:16" s="60" customFormat="1" ht="21.75" customHeight="1">
      <c r="A291" s="139" t="s">
        <v>81</v>
      </c>
      <c r="B291" s="62" t="s">
        <v>89</v>
      </c>
      <c r="C291" s="62" t="s">
        <v>90</v>
      </c>
      <c r="D291" s="237">
        <v>40</v>
      </c>
      <c r="E291" s="238">
        <v>36</v>
      </c>
      <c r="F291" s="218">
        <v>36</v>
      </c>
      <c r="G291" s="161"/>
      <c r="H291" s="161"/>
      <c r="I291" s="161"/>
      <c r="J291" s="340">
        <v>36</v>
      </c>
      <c r="K291" s="360">
        <v>36</v>
      </c>
      <c r="L291" s="122" t="s">
        <v>224</v>
      </c>
      <c r="M291" s="59"/>
      <c r="N291" s="59"/>
      <c r="O291" s="59"/>
      <c r="P291" s="59"/>
    </row>
    <row r="292" spans="1:16" s="60" customFormat="1" ht="21.75" customHeight="1">
      <c r="A292" s="139" t="s">
        <v>81</v>
      </c>
      <c r="B292" s="62" t="s">
        <v>104</v>
      </c>
      <c r="C292" s="62" t="s">
        <v>184</v>
      </c>
      <c r="D292" s="237"/>
      <c r="E292" s="238"/>
      <c r="F292" s="218"/>
      <c r="G292" s="161"/>
      <c r="H292" s="161"/>
      <c r="I292" s="161"/>
      <c r="J292" s="324"/>
      <c r="K292" s="378"/>
      <c r="L292" s="122"/>
      <c r="M292" s="59"/>
      <c r="N292" s="59"/>
      <c r="O292" s="59"/>
      <c r="P292" s="59"/>
    </row>
    <row r="293" spans="1:16" s="60" customFormat="1" ht="21.75" customHeight="1">
      <c r="A293" s="139" t="s">
        <v>81</v>
      </c>
      <c r="B293" s="62" t="s">
        <v>120</v>
      </c>
      <c r="C293" s="62" t="s">
        <v>88</v>
      </c>
      <c r="D293" s="237"/>
      <c r="E293" s="238"/>
      <c r="F293" s="218"/>
      <c r="G293" s="161"/>
      <c r="H293" s="161"/>
      <c r="I293" s="161"/>
      <c r="J293" s="324"/>
      <c r="K293" s="378"/>
      <c r="L293" s="122"/>
      <c r="M293" s="59"/>
      <c r="N293" s="59"/>
      <c r="O293" s="59"/>
      <c r="P293" s="59"/>
    </row>
    <row r="294" spans="1:16" s="60" customFormat="1" ht="21.75" customHeight="1">
      <c r="A294" s="139" t="s">
        <v>81</v>
      </c>
      <c r="B294" s="62" t="s">
        <v>3</v>
      </c>
      <c r="C294" s="62" t="s">
        <v>4</v>
      </c>
      <c r="D294" s="237">
        <v>100</v>
      </c>
      <c r="E294" s="238"/>
      <c r="F294" s="218"/>
      <c r="G294" s="62"/>
      <c r="H294" s="62"/>
      <c r="I294" s="62"/>
      <c r="J294" s="315">
        <v>18.3</v>
      </c>
      <c r="K294" s="370"/>
      <c r="L294" s="179"/>
      <c r="M294" s="59"/>
      <c r="N294" s="59"/>
      <c r="O294" s="59"/>
      <c r="P294" s="59"/>
    </row>
    <row r="295" spans="1:12" s="59" customFormat="1" ht="25.5" customHeight="1">
      <c r="A295" s="139" t="s">
        <v>81</v>
      </c>
      <c r="B295" s="62" t="s">
        <v>37</v>
      </c>
      <c r="C295" s="62" t="s">
        <v>62</v>
      </c>
      <c r="D295" s="237"/>
      <c r="E295" s="238"/>
      <c r="F295" s="218"/>
      <c r="G295" s="62"/>
      <c r="H295" s="62"/>
      <c r="I295" s="62"/>
      <c r="J295" s="309"/>
      <c r="K295" s="360"/>
      <c r="L295" s="122"/>
    </row>
    <row r="296" spans="1:16" s="60" customFormat="1" ht="21.75" customHeight="1" thickBot="1">
      <c r="A296" s="134" t="s">
        <v>81</v>
      </c>
      <c r="B296" s="135"/>
      <c r="C296" s="135" t="s">
        <v>91</v>
      </c>
      <c r="D296" s="245">
        <f>SUM(D265:D295)</f>
        <v>4895</v>
      </c>
      <c r="E296" s="246">
        <f>SUM(E264:E295)</f>
        <v>4066.700000000001</v>
      </c>
      <c r="F296" s="293">
        <f>SUM(F265:F295)</f>
        <v>4435</v>
      </c>
      <c r="G296" s="123"/>
      <c r="H296" s="123"/>
      <c r="I296" s="123"/>
      <c r="J296" s="338">
        <f>SUM(J265:J295)</f>
        <v>4179.25</v>
      </c>
      <c r="K296" s="367">
        <f>SUM(K265:K295)</f>
        <v>4371</v>
      </c>
      <c r="L296" s="124"/>
      <c r="M296" s="59"/>
      <c r="N296" s="59"/>
      <c r="O296" s="59"/>
      <c r="P296" s="59"/>
    </row>
    <row r="297" spans="1:16" s="60" customFormat="1" ht="21.75" customHeight="1">
      <c r="A297" s="109"/>
      <c r="B297" s="109"/>
      <c r="C297" s="109"/>
      <c r="D297" s="240"/>
      <c r="E297" s="240"/>
      <c r="F297" s="221"/>
      <c r="G297" s="59"/>
      <c r="H297" s="59"/>
      <c r="I297" s="59"/>
      <c r="J297" s="307"/>
      <c r="K297" s="357"/>
      <c r="L297" s="118"/>
      <c r="M297" s="59"/>
      <c r="N297" s="59"/>
      <c r="O297" s="59"/>
      <c r="P297" s="59"/>
    </row>
    <row r="298" spans="1:16" s="60" customFormat="1" ht="21.75" customHeight="1" thickBot="1">
      <c r="A298" s="109"/>
      <c r="B298" s="109"/>
      <c r="C298" s="109"/>
      <c r="D298" s="240"/>
      <c r="E298" s="240"/>
      <c r="F298" s="227"/>
      <c r="G298" s="59"/>
      <c r="H298" s="59"/>
      <c r="I298" s="59"/>
      <c r="J298" s="307"/>
      <c r="K298" s="357"/>
      <c r="L298" s="118"/>
      <c r="M298" s="59"/>
      <c r="N298" s="59"/>
      <c r="O298" s="59"/>
      <c r="P298" s="59"/>
    </row>
    <row r="299" spans="1:16" s="60" customFormat="1" ht="21.75" customHeight="1">
      <c r="A299" s="137"/>
      <c r="B299" s="138"/>
      <c r="C299" s="138" t="s">
        <v>94</v>
      </c>
      <c r="D299" s="241"/>
      <c r="E299" s="242"/>
      <c r="F299" s="223"/>
      <c r="G299" s="125"/>
      <c r="H299" s="125"/>
      <c r="I299" s="125"/>
      <c r="J299" s="308"/>
      <c r="K299" s="358"/>
      <c r="L299" s="126"/>
      <c r="M299" s="59"/>
      <c r="N299" s="59"/>
      <c r="O299" s="59"/>
      <c r="P299" s="59"/>
    </row>
    <row r="300" spans="1:16" s="60" customFormat="1" ht="21.75" customHeight="1">
      <c r="A300" s="139" t="s">
        <v>92</v>
      </c>
      <c r="B300" s="62" t="s">
        <v>93</v>
      </c>
      <c r="C300" s="62" t="s">
        <v>113</v>
      </c>
      <c r="D300" s="237">
        <v>13</v>
      </c>
      <c r="E300" s="238">
        <v>13.84</v>
      </c>
      <c r="F300" s="218">
        <v>14</v>
      </c>
      <c r="G300" s="62"/>
      <c r="H300" s="62"/>
      <c r="I300" s="62"/>
      <c r="J300" s="309">
        <v>12.84</v>
      </c>
      <c r="K300" s="360">
        <v>14</v>
      </c>
      <c r="L300" s="122"/>
      <c r="M300" s="59"/>
      <c r="N300" s="59"/>
      <c r="O300" s="59"/>
      <c r="P300" s="59"/>
    </row>
    <row r="301" spans="1:16" s="60" customFormat="1" ht="21.75" customHeight="1">
      <c r="A301" s="139" t="s">
        <v>92</v>
      </c>
      <c r="B301" s="62" t="s">
        <v>68</v>
      </c>
      <c r="C301" s="62" t="s">
        <v>69</v>
      </c>
      <c r="D301" s="237">
        <v>28</v>
      </c>
      <c r="E301" s="238">
        <v>28.47</v>
      </c>
      <c r="F301" s="218">
        <v>29</v>
      </c>
      <c r="G301" s="62"/>
      <c r="H301" s="62"/>
      <c r="I301" s="62"/>
      <c r="J301" s="309">
        <v>14.46</v>
      </c>
      <c r="K301" s="360">
        <v>15</v>
      </c>
      <c r="L301" s="122" t="s">
        <v>223</v>
      </c>
      <c r="M301" s="59"/>
      <c r="N301" s="59"/>
      <c r="O301" s="59"/>
      <c r="P301" s="59"/>
    </row>
    <row r="302" spans="1:16" s="60" customFormat="1" ht="21.75" customHeight="1" thickBot="1">
      <c r="A302" s="134" t="s">
        <v>92</v>
      </c>
      <c r="B302" s="135"/>
      <c r="C302" s="135" t="s">
        <v>209</v>
      </c>
      <c r="D302" s="245">
        <f>SUM(D300:D301)</f>
        <v>41</v>
      </c>
      <c r="E302" s="246">
        <f>SUM(E300:E301)</f>
        <v>42.31</v>
      </c>
      <c r="F302" s="293">
        <f>SUM(F300:F301)</f>
        <v>43</v>
      </c>
      <c r="G302" s="123"/>
      <c r="H302" s="123"/>
      <c r="I302" s="123"/>
      <c r="J302" s="338">
        <f>SUM(J300:J301)</f>
        <v>27.3</v>
      </c>
      <c r="K302" s="367">
        <f>SUM(K300:K301)</f>
        <v>29</v>
      </c>
      <c r="L302" s="124"/>
      <c r="M302" s="59"/>
      <c r="N302" s="59"/>
      <c r="O302" s="59"/>
      <c r="P302" s="59"/>
    </row>
    <row r="303" spans="1:16" s="60" customFormat="1" ht="25.5" customHeight="1" thickBot="1">
      <c r="A303" s="109"/>
      <c r="B303" s="109"/>
      <c r="C303" s="109"/>
      <c r="D303" s="240"/>
      <c r="E303" s="240"/>
      <c r="F303" s="225"/>
      <c r="G303" s="59"/>
      <c r="H303" s="59"/>
      <c r="I303" s="59"/>
      <c r="J303" s="307"/>
      <c r="K303" s="357"/>
      <c r="L303" s="118"/>
      <c r="M303" s="59"/>
      <c r="N303" s="59"/>
      <c r="O303" s="59"/>
      <c r="P303" s="59"/>
    </row>
    <row r="304" spans="1:16" s="60" customFormat="1" ht="27.75" customHeight="1">
      <c r="A304" s="137"/>
      <c r="B304" s="138"/>
      <c r="C304" s="138" t="s">
        <v>100</v>
      </c>
      <c r="D304" s="241"/>
      <c r="E304" s="242"/>
      <c r="F304" s="223"/>
      <c r="G304" s="125"/>
      <c r="H304" s="125"/>
      <c r="I304" s="125"/>
      <c r="J304" s="308"/>
      <c r="K304" s="358"/>
      <c r="L304" s="126"/>
      <c r="M304" s="59"/>
      <c r="N304" s="59"/>
      <c r="O304" s="59"/>
      <c r="P304" s="59"/>
    </row>
    <row r="305" spans="1:16" s="60" customFormat="1" ht="15">
      <c r="A305" s="139" t="s">
        <v>95</v>
      </c>
      <c r="B305" s="62" t="s">
        <v>121</v>
      </c>
      <c r="C305" s="62" t="s">
        <v>122</v>
      </c>
      <c r="D305" s="237">
        <v>170</v>
      </c>
      <c r="E305" s="238">
        <v>170</v>
      </c>
      <c r="F305" s="218">
        <v>170</v>
      </c>
      <c r="G305" s="62"/>
      <c r="H305" s="62"/>
      <c r="I305" s="62"/>
      <c r="J305" s="309">
        <v>170</v>
      </c>
      <c r="K305" s="360">
        <v>0</v>
      </c>
      <c r="L305" s="122"/>
      <c r="M305" s="59"/>
      <c r="N305" s="59"/>
      <c r="O305" s="59"/>
      <c r="P305" s="59"/>
    </row>
    <row r="306" spans="1:16" s="60" customFormat="1" ht="15">
      <c r="A306" s="139" t="s">
        <v>95</v>
      </c>
      <c r="B306" s="62" t="s">
        <v>111</v>
      </c>
      <c r="C306" s="62" t="s">
        <v>112</v>
      </c>
      <c r="D306" s="237">
        <v>271</v>
      </c>
      <c r="E306" s="238">
        <v>270.97</v>
      </c>
      <c r="F306" s="218">
        <v>808</v>
      </c>
      <c r="G306" s="62"/>
      <c r="H306" s="62"/>
      <c r="I306" s="62"/>
      <c r="J306" s="309">
        <v>322.27</v>
      </c>
      <c r="K306" s="360">
        <v>0</v>
      </c>
      <c r="L306" s="122"/>
      <c r="M306" s="59"/>
      <c r="N306" s="59"/>
      <c r="O306" s="59"/>
      <c r="P306" s="59"/>
    </row>
    <row r="307" spans="1:16" s="60" customFormat="1" ht="15">
      <c r="A307" s="139" t="s">
        <v>95</v>
      </c>
      <c r="B307" s="62" t="s">
        <v>96</v>
      </c>
      <c r="C307" s="62" t="s">
        <v>97</v>
      </c>
      <c r="D307" s="237">
        <v>340</v>
      </c>
      <c r="E307" s="238">
        <v>317.26</v>
      </c>
      <c r="F307" s="218">
        <v>50</v>
      </c>
      <c r="G307" s="62"/>
      <c r="H307" s="62"/>
      <c r="I307" s="62"/>
      <c r="J307" s="309">
        <v>50</v>
      </c>
      <c r="K307" s="360">
        <v>0</v>
      </c>
      <c r="L307" s="122"/>
      <c r="M307" s="59"/>
      <c r="N307" s="59"/>
      <c r="O307" s="59"/>
      <c r="P307" s="59"/>
    </row>
    <row r="308" spans="1:16" s="60" customFormat="1" ht="15">
      <c r="A308" s="139" t="s">
        <v>95</v>
      </c>
      <c r="B308" s="62" t="s">
        <v>98</v>
      </c>
      <c r="C308" s="62" t="s">
        <v>99</v>
      </c>
      <c r="D308" s="237"/>
      <c r="E308" s="238"/>
      <c r="F308" s="218"/>
      <c r="G308" s="62"/>
      <c r="H308" s="62"/>
      <c r="I308" s="62"/>
      <c r="J308" s="309"/>
      <c r="K308" s="360"/>
      <c r="L308" s="122"/>
      <c r="M308" s="59"/>
      <c r="N308" s="59"/>
      <c r="O308" s="59"/>
      <c r="P308" s="59"/>
    </row>
    <row r="309" spans="1:16" s="60" customFormat="1" ht="15.75" thickBot="1">
      <c r="A309" s="134" t="s">
        <v>95</v>
      </c>
      <c r="B309" s="135"/>
      <c r="C309" s="135" t="s">
        <v>100</v>
      </c>
      <c r="D309" s="245">
        <f>SUM(D305:D308)</f>
        <v>781</v>
      </c>
      <c r="E309" s="246">
        <f>SUM(E305:E308)</f>
        <v>758.23</v>
      </c>
      <c r="F309" s="220">
        <f>SUM(F305:F308)</f>
        <v>1028</v>
      </c>
      <c r="G309" s="123"/>
      <c r="H309" s="123"/>
      <c r="I309" s="123"/>
      <c r="J309" s="317">
        <f>SUM(J305:J308)</f>
        <v>542.27</v>
      </c>
      <c r="K309" s="371">
        <f>SUM(K305:K308)</f>
        <v>0</v>
      </c>
      <c r="L309" s="124"/>
      <c r="M309" s="59"/>
      <c r="N309" s="59"/>
      <c r="O309" s="59"/>
      <c r="P309" s="59"/>
    </row>
    <row r="310" spans="1:16" s="60" customFormat="1" ht="16.5" thickBot="1">
      <c r="A310" s="162"/>
      <c r="B310" s="127"/>
      <c r="C310" s="188" t="s">
        <v>101</v>
      </c>
      <c r="D310" s="258">
        <f>SUM(D13,D26,D39,D49,D58,D82,D90,D105,D117,D123,D127,D131,D155,D160,D166,D170,D182,D187,D194,D202,D208,D232,D241,D250,D296,D302,D309,D262)</f>
        <v>21685.4</v>
      </c>
      <c r="E310" s="259">
        <f>SUM(E13,E26,E39,E49,E58,E82,E90,E105,E117,E123,E127,E131,E155,E160,E166,E170,E182,E187,E194,E202,E208,E232,E241,E250,E296,E302,E309,E262)</f>
        <v>15108.560000000003</v>
      </c>
      <c r="F310" s="231">
        <v>22320.2</v>
      </c>
      <c r="G310" s="127"/>
      <c r="H310" s="127"/>
      <c r="I310" s="127"/>
      <c r="J310" s="341">
        <v>18965.38</v>
      </c>
      <c r="K310" s="379">
        <f>SUM(K13,K39,K49,K82,K90,K155,K160,K166,K170,K182,K194,K208,K232,K296,K302,K309,K58,K105,K117,K123,K127)</f>
        <v>9603</v>
      </c>
      <c r="L310" s="290"/>
      <c r="M310" s="59"/>
      <c r="N310" s="59"/>
      <c r="O310" s="59"/>
      <c r="P310" s="59"/>
    </row>
    <row r="311" spans="4:16" s="60" customFormat="1" ht="25.5" customHeight="1">
      <c r="D311" s="189"/>
      <c r="E311" s="189"/>
      <c r="F311" s="305"/>
      <c r="G311" s="59"/>
      <c r="H311" s="59"/>
      <c r="I311" s="59"/>
      <c r="J311" s="307"/>
      <c r="K311" s="357"/>
      <c r="L311" s="118"/>
      <c r="M311" s="59"/>
      <c r="N311" s="59"/>
      <c r="O311" s="59"/>
      <c r="P311" s="59"/>
    </row>
    <row r="312" spans="3:16" s="60" customFormat="1" ht="15.75">
      <c r="C312" s="342"/>
      <c r="D312" s="112"/>
      <c r="E312" s="112"/>
      <c r="F312" s="227"/>
      <c r="G312" s="59"/>
      <c r="H312" s="59"/>
      <c r="I312" s="59"/>
      <c r="J312" s="307"/>
      <c r="K312" s="357"/>
      <c r="L312" s="118"/>
      <c r="M312" s="59"/>
      <c r="N312" s="59"/>
      <c r="O312" s="59"/>
      <c r="P312" s="59"/>
    </row>
    <row r="313" spans="3:16" s="60" customFormat="1" ht="15">
      <c r="C313" s="343"/>
      <c r="D313" s="112"/>
      <c r="E313" s="112"/>
      <c r="F313" s="205"/>
      <c r="G313" s="59"/>
      <c r="H313" s="59"/>
      <c r="I313" s="59"/>
      <c r="J313" s="307"/>
      <c r="K313" s="357"/>
      <c r="L313" s="118"/>
      <c r="M313" s="59"/>
      <c r="N313" s="59"/>
      <c r="O313" s="59"/>
      <c r="P313" s="59"/>
    </row>
    <row r="314" spans="3:16" s="60" customFormat="1" ht="15.75">
      <c r="C314" s="342"/>
      <c r="D314" s="112"/>
      <c r="E314" s="112"/>
      <c r="F314" s="227"/>
      <c r="G314" s="59"/>
      <c r="H314" s="59"/>
      <c r="I314" s="59"/>
      <c r="J314" s="307"/>
      <c r="K314" s="357"/>
      <c r="L314" s="118"/>
      <c r="M314" s="59"/>
      <c r="N314" s="59"/>
      <c r="O314" s="59"/>
      <c r="P314" s="59"/>
    </row>
    <row r="315" spans="4:16" s="60" customFormat="1" ht="15">
      <c r="D315" s="112"/>
      <c r="E315" s="112"/>
      <c r="F315" s="205"/>
      <c r="G315" s="59"/>
      <c r="H315" s="59"/>
      <c r="I315" s="59"/>
      <c r="J315" s="307"/>
      <c r="K315" s="357"/>
      <c r="L315" s="118"/>
      <c r="M315" s="59"/>
      <c r="N315" s="59"/>
      <c r="O315" s="59"/>
      <c r="P315" s="59"/>
    </row>
    <row r="316" spans="4:16" s="60" customFormat="1" ht="15">
      <c r="D316" s="112"/>
      <c r="E316" s="112"/>
      <c r="F316" s="205"/>
      <c r="G316" s="59"/>
      <c r="H316" s="59"/>
      <c r="I316" s="59"/>
      <c r="J316" s="307"/>
      <c r="K316" s="357"/>
      <c r="L316" s="118"/>
      <c r="M316" s="59"/>
      <c r="N316" s="59"/>
      <c r="O316" s="59"/>
      <c r="P316" s="59"/>
    </row>
    <row r="317" spans="4:16" s="60" customFormat="1" ht="15">
      <c r="D317" s="112"/>
      <c r="E317" s="112"/>
      <c r="F317" s="205"/>
      <c r="G317" s="59"/>
      <c r="H317" s="59"/>
      <c r="I317" s="59"/>
      <c r="J317" s="307"/>
      <c r="K317" s="357"/>
      <c r="L317" s="118"/>
      <c r="M317" s="59"/>
      <c r="N317" s="59"/>
      <c r="O317" s="59"/>
      <c r="P317" s="59"/>
    </row>
    <row r="318" spans="4:16" s="60" customFormat="1" ht="15">
      <c r="D318" s="112"/>
      <c r="E318" s="112"/>
      <c r="F318" s="205"/>
      <c r="G318" s="59"/>
      <c r="H318" s="59"/>
      <c r="I318" s="59"/>
      <c r="J318" s="307"/>
      <c r="K318" s="357"/>
      <c r="L318" s="118"/>
      <c r="M318" s="59"/>
      <c r="N318" s="59"/>
      <c r="O318" s="59"/>
      <c r="P318" s="59"/>
    </row>
    <row r="319" spans="4:16" s="60" customFormat="1" ht="15">
      <c r="D319" s="112"/>
      <c r="E319" s="112"/>
      <c r="F319" s="205"/>
      <c r="G319" s="59"/>
      <c r="H319" s="59"/>
      <c r="I319" s="59"/>
      <c r="J319" s="307"/>
      <c r="K319" s="357"/>
      <c r="L319" s="118"/>
      <c r="M319" s="59"/>
      <c r="N319" s="59"/>
      <c r="O319" s="59"/>
      <c r="P319" s="59"/>
    </row>
    <row r="320" spans="4:16" s="60" customFormat="1" ht="15">
      <c r="D320" s="112"/>
      <c r="E320" s="112"/>
      <c r="F320" s="205"/>
      <c r="G320" s="59"/>
      <c r="H320" s="59"/>
      <c r="I320" s="59"/>
      <c r="J320" s="307"/>
      <c r="K320" s="357"/>
      <c r="L320" s="118"/>
      <c r="M320" s="59"/>
      <c r="N320" s="59"/>
      <c r="O320" s="59"/>
      <c r="P320" s="59"/>
    </row>
    <row r="321" spans="4:16" s="60" customFormat="1" ht="15">
      <c r="D321" s="112"/>
      <c r="E321" s="112"/>
      <c r="F321" s="205"/>
      <c r="G321" s="59"/>
      <c r="H321" s="59"/>
      <c r="I321" s="59"/>
      <c r="J321" s="307"/>
      <c r="K321" s="357"/>
      <c r="L321" s="118"/>
      <c r="M321" s="59"/>
      <c r="N321" s="59"/>
      <c r="O321" s="59"/>
      <c r="P321" s="59"/>
    </row>
    <row r="322" spans="4:16" s="60" customFormat="1" ht="15">
      <c r="D322" s="112"/>
      <c r="E322" s="112"/>
      <c r="F322" s="205"/>
      <c r="G322" s="59"/>
      <c r="H322" s="59"/>
      <c r="I322" s="59"/>
      <c r="J322" s="307"/>
      <c r="K322" s="357"/>
      <c r="L322" s="118"/>
      <c r="M322" s="59"/>
      <c r="N322" s="59"/>
      <c r="O322" s="59"/>
      <c r="P322" s="59"/>
    </row>
    <row r="323" spans="4:16" s="60" customFormat="1" ht="15">
      <c r="D323" s="112"/>
      <c r="E323" s="112"/>
      <c r="F323" s="205"/>
      <c r="G323" s="59"/>
      <c r="H323" s="59"/>
      <c r="I323" s="59"/>
      <c r="J323" s="307"/>
      <c r="K323" s="357"/>
      <c r="L323" s="118"/>
      <c r="M323" s="59"/>
      <c r="N323" s="59"/>
      <c r="O323" s="59"/>
      <c r="P323" s="59"/>
    </row>
    <row r="324" spans="4:16" s="60" customFormat="1" ht="15">
      <c r="D324" s="112"/>
      <c r="E324" s="112"/>
      <c r="F324" s="205"/>
      <c r="G324" s="59"/>
      <c r="H324" s="59"/>
      <c r="I324" s="59"/>
      <c r="J324" s="307"/>
      <c r="K324" s="357"/>
      <c r="L324" s="118"/>
      <c r="M324" s="59"/>
      <c r="N324" s="59"/>
      <c r="O324" s="59"/>
      <c r="P324" s="59"/>
    </row>
    <row r="325" spans="4:16" s="60" customFormat="1" ht="15">
      <c r="D325" s="112"/>
      <c r="E325" s="112"/>
      <c r="F325" s="205"/>
      <c r="G325" s="59"/>
      <c r="H325" s="59"/>
      <c r="I325" s="59"/>
      <c r="J325" s="307"/>
      <c r="K325" s="357"/>
      <c r="L325" s="118"/>
      <c r="M325" s="59"/>
      <c r="N325" s="59"/>
      <c r="O325" s="59"/>
      <c r="P325" s="59"/>
    </row>
    <row r="326" spans="4:16" s="60" customFormat="1" ht="15">
      <c r="D326" s="112"/>
      <c r="E326" s="112"/>
      <c r="F326" s="205"/>
      <c r="G326" s="59"/>
      <c r="H326" s="59"/>
      <c r="I326" s="59"/>
      <c r="J326" s="307"/>
      <c r="K326" s="357"/>
      <c r="L326" s="118"/>
      <c r="M326" s="59"/>
      <c r="N326" s="59"/>
      <c r="O326" s="59"/>
      <c r="P326" s="59"/>
    </row>
    <row r="327" spans="4:16" s="60" customFormat="1" ht="15">
      <c r="D327" s="112"/>
      <c r="E327" s="112"/>
      <c r="F327" s="205"/>
      <c r="G327" s="59"/>
      <c r="H327" s="59"/>
      <c r="I327" s="59"/>
      <c r="J327" s="307"/>
      <c r="K327" s="357"/>
      <c r="L327" s="118"/>
      <c r="M327" s="59"/>
      <c r="N327" s="59"/>
      <c r="O327" s="59"/>
      <c r="P327" s="59"/>
    </row>
    <row r="328" spans="4:16" s="60" customFormat="1" ht="15">
      <c r="D328" s="112"/>
      <c r="E328" s="112"/>
      <c r="F328" s="205"/>
      <c r="G328" s="59"/>
      <c r="H328" s="59"/>
      <c r="I328" s="59"/>
      <c r="J328" s="307"/>
      <c r="K328" s="357"/>
      <c r="L328" s="118"/>
      <c r="M328" s="59"/>
      <c r="N328" s="59"/>
      <c r="O328" s="59"/>
      <c r="P328" s="59"/>
    </row>
    <row r="329" spans="4:16" s="60" customFormat="1" ht="15">
      <c r="D329" s="112"/>
      <c r="E329" s="112"/>
      <c r="F329" s="205"/>
      <c r="G329" s="59"/>
      <c r="H329" s="59"/>
      <c r="I329" s="59"/>
      <c r="J329" s="307"/>
      <c r="K329" s="357"/>
      <c r="L329" s="118"/>
      <c r="M329" s="59"/>
      <c r="N329" s="59"/>
      <c r="O329" s="59"/>
      <c r="P329" s="59"/>
    </row>
    <row r="330" spans="4:16" s="60" customFormat="1" ht="15">
      <c r="D330" s="112"/>
      <c r="E330" s="112"/>
      <c r="F330" s="205"/>
      <c r="G330" s="59"/>
      <c r="H330" s="59"/>
      <c r="I330" s="59"/>
      <c r="J330" s="307"/>
      <c r="K330" s="357"/>
      <c r="L330" s="118"/>
      <c r="M330" s="59"/>
      <c r="N330" s="59"/>
      <c r="O330" s="59"/>
      <c r="P330" s="59"/>
    </row>
    <row r="331" spans="4:16" s="60" customFormat="1" ht="15">
      <c r="D331" s="112"/>
      <c r="E331" s="112"/>
      <c r="F331" s="205"/>
      <c r="G331" s="59"/>
      <c r="H331" s="59"/>
      <c r="I331" s="59"/>
      <c r="J331" s="307"/>
      <c r="K331" s="357"/>
      <c r="L331" s="118"/>
      <c r="M331" s="59"/>
      <c r="N331" s="59"/>
      <c r="O331" s="59"/>
      <c r="P331" s="59"/>
    </row>
    <row r="332" spans="4:16" s="60" customFormat="1" ht="15">
      <c r="D332" s="112"/>
      <c r="E332" s="112"/>
      <c r="F332" s="205"/>
      <c r="G332" s="59"/>
      <c r="H332" s="59"/>
      <c r="I332" s="59"/>
      <c r="J332" s="307"/>
      <c r="K332" s="357"/>
      <c r="L332" s="118"/>
      <c r="M332" s="59"/>
      <c r="N332" s="59"/>
      <c r="O332" s="59"/>
      <c r="P332" s="59"/>
    </row>
    <row r="333" spans="4:16" s="60" customFormat="1" ht="15">
      <c r="D333" s="112"/>
      <c r="E333" s="112"/>
      <c r="F333" s="205"/>
      <c r="G333" s="59"/>
      <c r="H333" s="59"/>
      <c r="I333" s="59"/>
      <c r="J333" s="307"/>
      <c r="K333" s="357"/>
      <c r="L333" s="118"/>
      <c r="M333" s="59"/>
      <c r="N333" s="59"/>
      <c r="O333" s="59"/>
      <c r="P333" s="59"/>
    </row>
    <row r="334" spans="4:16" s="60" customFormat="1" ht="15">
      <c r="D334" s="112"/>
      <c r="E334" s="112"/>
      <c r="F334" s="205"/>
      <c r="G334" s="59"/>
      <c r="H334" s="59"/>
      <c r="I334" s="59"/>
      <c r="J334" s="307"/>
      <c r="K334" s="357"/>
      <c r="L334" s="118"/>
      <c r="M334" s="59"/>
      <c r="N334" s="59"/>
      <c r="O334" s="59"/>
      <c r="P334" s="59"/>
    </row>
    <row r="335" spans="4:16" s="60" customFormat="1" ht="15">
      <c r="D335" s="112"/>
      <c r="E335" s="112"/>
      <c r="F335" s="205"/>
      <c r="G335" s="59"/>
      <c r="H335" s="59"/>
      <c r="I335" s="59"/>
      <c r="J335" s="307"/>
      <c r="K335" s="357"/>
      <c r="L335" s="118"/>
      <c r="M335" s="59"/>
      <c r="N335" s="59"/>
      <c r="O335" s="59"/>
      <c r="P335" s="59"/>
    </row>
    <row r="336" spans="4:16" s="60" customFormat="1" ht="15">
      <c r="D336" s="112"/>
      <c r="E336" s="112"/>
      <c r="F336" s="205"/>
      <c r="G336" s="59"/>
      <c r="H336" s="59"/>
      <c r="I336" s="59"/>
      <c r="J336" s="307"/>
      <c r="K336" s="357"/>
      <c r="L336" s="118"/>
      <c r="M336" s="59"/>
      <c r="N336" s="59"/>
      <c r="O336" s="59"/>
      <c r="P336" s="59"/>
    </row>
    <row r="337" spans="4:16" s="60" customFormat="1" ht="15">
      <c r="D337" s="112"/>
      <c r="E337" s="112"/>
      <c r="F337" s="205"/>
      <c r="G337" s="59"/>
      <c r="H337" s="59"/>
      <c r="I337" s="59"/>
      <c r="J337" s="307"/>
      <c r="K337" s="357"/>
      <c r="L337" s="118"/>
      <c r="M337" s="59"/>
      <c r="N337" s="59"/>
      <c r="O337" s="59"/>
      <c r="P337" s="59"/>
    </row>
    <row r="338" spans="4:16" s="60" customFormat="1" ht="15">
      <c r="D338" s="112"/>
      <c r="E338" s="112"/>
      <c r="F338" s="205"/>
      <c r="G338" s="59"/>
      <c r="H338" s="59"/>
      <c r="I338" s="59"/>
      <c r="J338" s="307"/>
      <c r="K338" s="357"/>
      <c r="L338" s="118"/>
      <c r="M338" s="59"/>
      <c r="N338" s="59"/>
      <c r="O338" s="59"/>
      <c r="P338" s="59"/>
    </row>
    <row r="339" spans="1:14" ht="15">
      <c r="A339" s="60"/>
      <c r="B339" s="60"/>
      <c r="C339" s="60"/>
      <c r="D339" s="112"/>
      <c r="E339" s="112"/>
      <c r="F339" s="205"/>
      <c r="G339" s="59"/>
      <c r="H339" s="59"/>
      <c r="I339" s="59"/>
      <c r="J339" s="307"/>
      <c r="K339" s="357"/>
      <c r="L339" s="118"/>
      <c r="M339" s="59"/>
      <c r="N339" s="59"/>
    </row>
    <row r="340" spans="1:14" ht="15">
      <c r="A340" s="60"/>
      <c r="B340" s="60"/>
      <c r="C340" s="60"/>
      <c r="D340" s="112"/>
      <c r="E340" s="112"/>
      <c r="F340" s="205"/>
      <c r="G340" s="59"/>
      <c r="H340" s="59"/>
      <c r="I340" s="59"/>
      <c r="J340" s="307"/>
      <c r="K340" s="357"/>
      <c r="L340" s="118"/>
      <c r="M340" s="59"/>
      <c r="N340" s="59"/>
    </row>
    <row r="341" spans="1:14" ht="15">
      <c r="A341" s="60"/>
      <c r="B341" s="60"/>
      <c r="C341" s="60"/>
      <c r="D341" s="112"/>
      <c r="E341" s="112"/>
      <c r="F341" s="205"/>
      <c r="G341" s="59"/>
      <c r="H341" s="59"/>
      <c r="I341" s="59"/>
      <c r="J341" s="307"/>
      <c r="K341" s="357"/>
      <c r="L341" s="118"/>
      <c r="M341" s="59"/>
      <c r="N341" s="59"/>
    </row>
    <row r="342" spans="1:14" ht="15">
      <c r="A342" s="60"/>
      <c r="B342" s="60"/>
      <c r="C342" s="60"/>
      <c r="D342" s="112"/>
      <c r="E342" s="112"/>
      <c r="F342" s="205"/>
      <c r="G342" s="59"/>
      <c r="H342" s="59"/>
      <c r="I342" s="59"/>
      <c r="J342" s="307"/>
      <c r="K342" s="357"/>
      <c r="L342" s="118"/>
      <c r="M342" s="59"/>
      <c r="N342" s="59"/>
    </row>
    <row r="343" spans="1:14" ht="15">
      <c r="A343" s="60"/>
      <c r="B343" s="60"/>
      <c r="C343" s="60"/>
      <c r="D343" s="112"/>
      <c r="E343" s="112"/>
      <c r="F343" s="205"/>
      <c r="G343" s="59"/>
      <c r="H343" s="59"/>
      <c r="I343" s="59"/>
      <c r="J343" s="307"/>
      <c r="K343" s="357"/>
      <c r="L343" s="118"/>
      <c r="M343" s="59"/>
      <c r="N343" s="59"/>
    </row>
    <row r="344" spans="1:14" ht="15">
      <c r="A344" s="60"/>
      <c r="B344" s="60"/>
      <c r="C344" s="60"/>
      <c r="D344" s="112"/>
      <c r="E344" s="112"/>
      <c r="F344" s="205"/>
      <c r="G344" s="59"/>
      <c r="H344" s="59"/>
      <c r="I344" s="59"/>
      <c r="J344" s="307"/>
      <c r="K344" s="357"/>
      <c r="L344" s="118"/>
      <c r="M344" s="59"/>
      <c r="N344" s="59"/>
    </row>
    <row r="345" spans="1:14" ht="15">
      <c r="A345" s="60"/>
      <c r="B345" s="60"/>
      <c r="C345" s="60"/>
      <c r="D345" s="112"/>
      <c r="E345" s="112"/>
      <c r="F345" s="205"/>
      <c r="G345" s="59"/>
      <c r="H345" s="59"/>
      <c r="I345" s="59"/>
      <c r="J345" s="307"/>
      <c r="K345" s="357"/>
      <c r="L345" s="118"/>
      <c r="M345" s="59"/>
      <c r="N345" s="59"/>
    </row>
    <row r="346" spans="1:14" ht="15">
      <c r="A346" s="60"/>
      <c r="B346" s="60"/>
      <c r="C346" s="60"/>
      <c r="D346" s="112"/>
      <c r="E346" s="112"/>
      <c r="F346" s="205"/>
      <c r="G346" s="59"/>
      <c r="H346" s="59"/>
      <c r="I346" s="59"/>
      <c r="J346" s="307"/>
      <c r="K346" s="357"/>
      <c r="L346" s="118"/>
      <c r="M346" s="59"/>
      <c r="N346" s="59"/>
    </row>
    <row r="347" spans="1:14" ht="15">
      <c r="A347" s="60"/>
      <c r="B347" s="60"/>
      <c r="C347" s="60"/>
      <c r="D347" s="112"/>
      <c r="E347" s="112"/>
      <c r="F347" s="205"/>
      <c r="G347" s="59"/>
      <c r="H347" s="59"/>
      <c r="I347" s="59"/>
      <c r="J347" s="307"/>
      <c r="K347" s="357"/>
      <c r="L347" s="118"/>
      <c r="M347" s="59"/>
      <c r="N347" s="59"/>
    </row>
    <row r="348" spans="1:14" ht="15">
      <c r="A348" s="60"/>
      <c r="B348" s="60"/>
      <c r="C348" s="60"/>
      <c r="D348" s="112"/>
      <c r="E348" s="112"/>
      <c r="F348" s="205"/>
      <c r="G348" s="59"/>
      <c r="H348" s="59"/>
      <c r="I348" s="59"/>
      <c r="J348" s="307"/>
      <c r="K348" s="357"/>
      <c r="L348" s="118"/>
      <c r="M348" s="59"/>
      <c r="N348" s="59"/>
    </row>
    <row r="349" spans="1:14" ht="15">
      <c r="A349" s="60"/>
      <c r="B349" s="60"/>
      <c r="C349" s="60"/>
      <c r="D349" s="112"/>
      <c r="E349" s="112"/>
      <c r="F349" s="205"/>
      <c r="G349" s="59"/>
      <c r="H349" s="59"/>
      <c r="I349" s="59"/>
      <c r="J349" s="307"/>
      <c r="K349" s="357"/>
      <c r="L349" s="118"/>
      <c r="M349" s="59"/>
      <c r="N349" s="59"/>
    </row>
    <row r="350" spans="1:14" ht="15">
      <c r="A350" s="60"/>
      <c r="B350" s="60"/>
      <c r="C350" s="60"/>
      <c r="D350" s="112"/>
      <c r="E350" s="112"/>
      <c r="F350" s="205"/>
      <c r="G350" s="59"/>
      <c r="H350" s="59"/>
      <c r="I350" s="59"/>
      <c r="J350" s="307"/>
      <c r="K350" s="357"/>
      <c r="L350" s="118"/>
      <c r="M350" s="59"/>
      <c r="N350" s="59"/>
    </row>
    <row r="351" spans="1:14" ht="15">
      <c r="A351" s="60"/>
      <c r="B351" s="60"/>
      <c r="C351" s="60"/>
      <c r="D351" s="112"/>
      <c r="E351" s="112"/>
      <c r="F351" s="205"/>
      <c r="G351" s="59"/>
      <c r="H351" s="59"/>
      <c r="I351" s="59"/>
      <c r="J351" s="307"/>
      <c r="K351" s="357"/>
      <c r="L351" s="118"/>
      <c r="M351" s="59"/>
      <c r="N351" s="59"/>
    </row>
    <row r="352" spans="1:14" ht="15">
      <c r="A352" s="60"/>
      <c r="B352" s="60"/>
      <c r="C352" s="60"/>
      <c r="D352" s="112"/>
      <c r="E352" s="112"/>
      <c r="F352" s="205"/>
      <c r="G352" s="59"/>
      <c r="H352" s="59"/>
      <c r="I352" s="59"/>
      <c r="J352" s="307"/>
      <c r="K352" s="357"/>
      <c r="L352" s="118"/>
      <c r="M352" s="59"/>
      <c r="N352" s="59"/>
    </row>
    <row r="353" spans="1:14" ht="15">
      <c r="A353" s="60"/>
      <c r="B353" s="60"/>
      <c r="C353" s="60"/>
      <c r="D353" s="112"/>
      <c r="E353" s="112"/>
      <c r="F353" s="205"/>
      <c r="G353" s="59"/>
      <c r="H353" s="59"/>
      <c r="I353" s="59"/>
      <c r="J353" s="307"/>
      <c r="K353" s="357"/>
      <c r="L353" s="118"/>
      <c r="M353" s="59"/>
      <c r="N353" s="59"/>
    </row>
    <row r="354" spans="1:14" ht="15">
      <c r="A354" s="60"/>
      <c r="B354" s="60"/>
      <c r="C354" s="60"/>
      <c r="D354" s="112"/>
      <c r="E354" s="112"/>
      <c r="F354" s="205"/>
      <c r="G354" s="59"/>
      <c r="H354" s="59"/>
      <c r="I354" s="59"/>
      <c r="J354" s="307"/>
      <c r="K354" s="357"/>
      <c r="L354" s="118"/>
      <c r="M354" s="59"/>
      <c r="N354" s="59"/>
    </row>
    <row r="355" spans="1:14" ht="15">
      <c r="A355" s="60"/>
      <c r="B355" s="60"/>
      <c r="C355" s="60"/>
      <c r="D355" s="112"/>
      <c r="E355" s="112"/>
      <c r="F355" s="205"/>
      <c r="G355" s="59"/>
      <c r="H355" s="59"/>
      <c r="I355" s="59"/>
      <c r="J355" s="307"/>
      <c r="K355" s="357"/>
      <c r="L355" s="118"/>
      <c r="M355" s="59"/>
      <c r="N355" s="59"/>
    </row>
    <row r="356" spans="1:14" ht="15">
      <c r="A356" s="60"/>
      <c r="B356" s="60"/>
      <c r="C356" s="60"/>
      <c r="D356" s="112"/>
      <c r="E356" s="112"/>
      <c r="F356" s="205"/>
      <c r="G356" s="59"/>
      <c r="H356" s="59"/>
      <c r="I356" s="59"/>
      <c r="J356" s="307"/>
      <c r="K356" s="357"/>
      <c r="L356" s="118"/>
      <c r="M356" s="59"/>
      <c r="N356" s="59"/>
    </row>
    <row r="357" spans="1:14" ht="15">
      <c r="A357" s="60"/>
      <c r="B357" s="60"/>
      <c r="C357" s="60"/>
      <c r="D357" s="112"/>
      <c r="E357" s="112"/>
      <c r="F357" s="205"/>
      <c r="G357" s="59"/>
      <c r="H357" s="59"/>
      <c r="I357" s="59"/>
      <c r="J357" s="307"/>
      <c r="K357" s="357"/>
      <c r="L357" s="118"/>
      <c r="M357" s="59"/>
      <c r="N357" s="59"/>
    </row>
    <row r="358" spans="1:14" ht="15">
      <c r="A358" s="60"/>
      <c r="B358" s="60"/>
      <c r="C358" s="60"/>
      <c r="D358" s="112"/>
      <c r="E358" s="112"/>
      <c r="F358" s="205"/>
      <c r="G358" s="59"/>
      <c r="H358" s="59"/>
      <c r="I358" s="59"/>
      <c r="J358" s="307"/>
      <c r="K358" s="357"/>
      <c r="L358" s="118"/>
      <c r="M358" s="59"/>
      <c r="N358" s="59"/>
    </row>
    <row r="359" spans="1:14" ht="15">
      <c r="A359" s="60"/>
      <c r="B359" s="60"/>
      <c r="C359" s="60"/>
      <c r="D359" s="112"/>
      <c r="E359" s="112"/>
      <c r="F359" s="205"/>
      <c r="G359" s="59"/>
      <c r="H359" s="59"/>
      <c r="I359" s="59"/>
      <c r="J359" s="307"/>
      <c r="K359" s="357"/>
      <c r="L359" s="118"/>
      <c r="M359" s="59"/>
      <c r="N359" s="59"/>
    </row>
    <row r="360" spans="1:14" ht="15">
      <c r="A360" s="60"/>
      <c r="B360" s="60"/>
      <c r="C360" s="60"/>
      <c r="D360" s="112"/>
      <c r="E360" s="112"/>
      <c r="F360" s="205"/>
      <c r="G360" s="59"/>
      <c r="H360" s="59"/>
      <c r="I360" s="59"/>
      <c r="J360" s="307"/>
      <c r="K360" s="357"/>
      <c r="L360" s="118"/>
      <c r="M360" s="59"/>
      <c r="N360" s="59"/>
    </row>
    <row r="361" spans="1:14" ht="15">
      <c r="A361" s="60"/>
      <c r="B361" s="60"/>
      <c r="C361" s="60"/>
      <c r="D361" s="112"/>
      <c r="E361" s="112"/>
      <c r="F361" s="205"/>
      <c r="G361" s="59"/>
      <c r="H361" s="59"/>
      <c r="I361" s="59"/>
      <c r="J361" s="307"/>
      <c r="K361" s="357"/>
      <c r="L361" s="118"/>
      <c r="M361" s="59"/>
      <c r="N361" s="59"/>
    </row>
    <row r="362" spans="1:14" ht="15">
      <c r="A362" s="60"/>
      <c r="B362" s="60"/>
      <c r="C362" s="60"/>
      <c r="D362" s="112"/>
      <c r="E362" s="112"/>
      <c r="F362" s="205"/>
      <c r="G362" s="59"/>
      <c r="H362" s="59"/>
      <c r="I362" s="59"/>
      <c r="J362" s="307"/>
      <c r="K362" s="357"/>
      <c r="L362" s="118"/>
      <c r="M362" s="59"/>
      <c r="N362" s="59"/>
    </row>
    <row r="363" spans="1:14" ht="15">
      <c r="A363" s="60"/>
      <c r="B363" s="60"/>
      <c r="C363" s="60"/>
      <c r="D363" s="112"/>
      <c r="E363" s="112"/>
      <c r="F363" s="205"/>
      <c r="G363" s="59"/>
      <c r="H363" s="59"/>
      <c r="I363" s="59"/>
      <c r="J363" s="307"/>
      <c r="K363" s="357"/>
      <c r="L363" s="118"/>
      <c r="M363" s="59"/>
      <c r="N363" s="59"/>
    </row>
    <row r="364" spans="1:14" ht="15">
      <c r="A364" s="60"/>
      <c r="B364" s="60"/>
      <c r="C364" s="60"/>
      <c r="D364" s="112"/>
      <c r="E364" s="112"/>
      <c r="F364" s="205"/>
      <c r="G364" s="59"/>
      <c r="H364" s="59"/>
      <c r="I364" s="59"/>
      <c r="J364" s="307"/>
      <c r="K364" s="357"/>
      <c r="L364" s="118"/>
      <c r="M364" s="59"/>
      <c r="N364" s="59"/>
    </row>
    <row r="365" spans="1:14" ht="15">
      <c r="A365" s="60"/>
      <c r="B365" s="60"/>
      <c r="C365" s="60"/>
      <c r="D365" s="112"/>
      <c r="E365" s="112"/>
      <c r="F365" s="205"/>
      <c r="G365" s="59"/>
      <c r="H365" s="59"/>
      <c r="I365" s="59"/>
      <c r="J365" s="307"/>
      <c r="K365" s="357"/>
      <c r="L365" s="118"/>
      <c r="M365" s="59"/>
      <c r="N365" s="59"/>
    </row>
    <row r="366" spans="1:14" ht="15">
      <c r="A366" s="60"/>
      <c r="B366" s="60"/>
      <c r="C366" s="60"/>
      <c r="D366" s="112"/>
      <c r="E366" s="112"/>
      <c r="F366" s="205"/>
      <c r="G366" s="59"/>
      <c r="H366" s="59"/>
      <c r="I366" s="59"/>
      <c r="J366" s="307"/>
      <c r="K366" s="357"/>
      <c r="L366" s="118"/>
      <c r="M366" s="59"/>
      <c r="N366" s="59"/>
    </row>
    <row r="367" spans="1:14" ht="15">
      <c r="A367" s="60"/>
      <c r="B367" s="60"/>
      <c r="C367" s="60"/>
      <c r="D367" s="112"/>
      <c r="E367" s="112"/>
      <c r="F367" s="205"/>
      <c r="G367" s="59"/>
      <c r="H367" s="59"/>
      <c r="I367" s="59"/>
      <c r="J367" s="307"/>
      <c r="K367" s="357"/>
      <c r="L367" s="118"/>
      <c r="M367" s="59"/>
      <c r="N367" s="59"/>
    </row>
    <row r="368" spans="1:14" ht="15">
      <c r="A368" s="60"/>
      <c r="B368" s="60"/>
      <c r="C368" s="60"/>
      <c r="D368" s="112"/>
      <c r="E368" s="112"/>
      <c r="F368" s="205"/>
      <c r="G368" s="59"/>
      <c r="H368" s="59"/>
      <c r="I368" s="59"/>
      <c r="J368" s="307"/>
      <c r="K368" s="357"/>
      <c r="L368" s="118"/>
      <c r="M368" s="59"/>
      <c r="N368" s="59"/>
    </row>
    <row r="369" spans="1:14" ht="15">
      <c r="A369" s="60"/>
      <c r="B369" s="60"/>
      <c r="C369" s="60"/>
      <c r="D369" s="112"/>
      <c r="E369" s="112"/>
      <c r="F369" s="205"/>
      <c r="G369" s="59"/>
      <c r="H369" s="59"/>
      <c r="I369" s="59"/>
      <c r="J369" s="307"/>
      <c r="K369" s="357"/>
      <c r="L369" s="118"/>
      <c r="M369" s="59"/>
      <c r="N369" s="59"/>
    </row>
    <row r="370" spans="1:14" ht="15">
      <c r="A370" s="60"/>
      <c r="B370" s="60"/>
      <c r="C370" s="60"/>
      <c r="D370" s="112"/>
      <c r="E370" s="112"/>
      <c r="F370" s="205"/>
      <c r="G370" s="59"/>
      <c r="H370" s="59"/>
      <c r="I370" s="59"/>
      <c r="J370" s="307"/>
      <c r="K370" s="357"/>
      <c r="L370" s="118"/>
      <c r="M370" s="59"/>
      <c r="N370" s="59"/>
    </row>
    <row r="371" spans="1:14" ht="15">
      <c r="A371" s="60"/>
      <c r="B371" s="60"/>
      <c r="C371" s="60"/>
      <c r="D371" s="112"/>
      <c r="E371" s="112"/>
      <c r="F371" s="205"/>
      <c r="G371" s="59"/>
      <c r="H371" s="59"/>
      <c r="I371" s="59"/>
      <c r="J371" s="307"/>
      <c r="K371" s="357"/>
      <c r="L371" s="118"/>
      <c r="M371" s="59"/>
      <c r="N371" s="59"/>
    </row>
    <row r="372" spans="1:14" ht="15">
      <c r="A372" s="60"/>
      <c r="B372" s="60"/>
      <c r="C372" s="60"/>
      <c r="D372" s="112"/>
      <c r="E372" s="112"/>
      <c r="F372" s="205"/>
      <c r="G372" s="59"/>
      <c r="H372" s="59"/>
      <c r="I372" s="59"/>
      <c r="J372" s="307"/>
      <c r="K372" s="357"/>
      <c r="L372" s="118"/>
      <c r="M372" s="59"/>
      <c r="N372" s="59"/>
    </row>
    <row r="373" spans="1:14" ht="15">
      <c r="A373" s="60"/>
      <c r="B373" s="60"/>
      <c r="C373" s="60"/>
      <c r="D373" s="112"/>
      <c r="E373" s="112"/>
      <c r="F373" s="205"/>
      <c r="G373" s="59"/>
      <c r="H373" s="59"/>
      <c r="I373" s="59"/>
      <c r="J373" s="307"/>
      <c r="K373" s="357"/>
      <c r="L373" s="118"/>
      <c r="M373" s="59"/>
      <c r="N373" s="59"/>
    </row>
    <row r="374" spans="1:14" ht="15">
      <c r="A374" s="60"/>
      <c r="B374" s="60"/>
      <c r="C374" s="60"/>
      <c r="D374" s="112"/>
      <c r="E374" s="112"/>
      <c r="F374" s="205"/>
      <c r="G374" s="59"/>
      <c r="H374" s="59"/>
      <c r="I374" s="59"/>
      <c r="J374" s="307"/>
      <c r="K374" s="357"/>
      <c r="L374" s="118"/>
      <c r="M374" s="59"/>
      <c r="N374" s="59"/>
    </row>
    <row r="375" spans="1:14" ht="15">
      <c r="A375" s="60"/>
      <c r="B375" s="60"/>
      <c r="C375" s="60"/>
      <c r="D375" s="112"/>
      <c r="E375" s="112"/>
      <c r="F375" s="205"/>
      <c r="G375" s="59"/>
      <c r="H375" s="59"/>
      <c r="I375" s="59"/>
      <c r="J375" s="307"/>
      <c r="K375" s="357"/>
      <c r="L375" s="118"/>
      <c r="M375" s="59"/>
      <c r="N375" s="59"/>
    </row>
    <row r="376" spans="1:14" ht="15">
      <c r="A376" s="60"/>
      <c r="B376" s="60"/>
      <c r="C376" s="60"/>
      <c r="D376" s="112"/>
      <c r="E376" s="112"/>
      <c r="F376" s="205"/>
      <c r="G376" s="59"/>
      <c r="H376" s="59"/>
      <c r="I376" s="59"/>
      <c r="J376" s="307"/>
      <c r="K376" s="357"/>
      <c r="L376" s="118"/>
      <c r="M376" s="59"/>
      <c r="N376" s="59"/>
    </row>
    <row r="377" spans="1:14" ht="15">
      <c r="A377" s="60"/>
      <c r="B377" s="60"/>
      <c r="C377" s="60"/>
      <c r="D377" s="112"/>
      <c r="E377" s="112"/>
      <c r="F377" s="205"/>
      <c r="G377" s="59"/>
      <c r="H377" s="59"/>
      <c r="I377" s="59"/>
      <c r="J377" s="307"/>
      <c r="K377" s="357"/>
      <c r="L377" s="118"/>
      <c r="M377" s="59"/>
      <c r="N377" s="59"/>
    </row>
    <row r="378" spans="1:14" ht="15">
      <c r="A378" s="60"/>
      <c r="B378" s="60"/>
      <c r="C378" s="60"/>
      <c r="D378" s="112"/>
      <c r="E378" s="112"/>
      <c r="F378" s="205"/>
      <c r="G378" s="59"/>
      <c r="H378" s="59"/>
      <c r="I378" s="59"/>
      <c r="J378" s="307"/>
      <c r="K378" s="357"/>
      <c r="L378" s="118"/>
      <c r="M378" s="59"/>
      <c r="N378" s="59"/>
    </row>
    <row r="379" spans="1:14" ht="15">
      <c r="A379" s="60"/>
      <c r="B379" s="60"/>
      <c r="C379" s="60"/>
      <c r="D379" s="112"/>
      <c r="E379" s="112"/>
      <c r="F379" s="205"/>
      <c r="G379" s="59"/>
      <c r="H379" s="59"/>
      <c r="I379" s="59"/>
      <c r="J379" s="307"/>
      <c r="K379" s="357"/>
      <c r="L379" s="118"/>
      <c r="M379" s="59"/>
      <c r="N379" s="59"/>
    </row>
    <row r="380" spans="1:14" ht="15">
      <c r="A380" s="60"/>
      <c r="B380" s="60"/>
      <c r="C380" s="60"/>
      <c r="D380" s="112"/>
      <c r="E380" s="112"/>
      <c r="F380" s="205"/>
      <c r="G380" s="59"/>
      <c r="H380" s="59"/>
      <c r="I380" s="59"/>
      <c r="J380" s="307"/>
      <c r="K380" s="357"/>
      <c r="L380" s="118"/>
      <c r="M380" s="59"/>
      <c r="N380" s="59"/>
    </row>
    <row r="381" spans="1:14" ht="15">
      <c r="A381" s="60"/>
      <c r="B381" s="60"/>
      <c r="C381" s="60"/>
      <c r="D381" s="112"/>
      <c r="E381" s="112"/>
      <c r="F381" s="205"/>
      <c r="G381" s="59"/>
      <c r="H381" s="59"/>
      <c r="I381" s="59"/>
      <c r="J381" s="307"/>
      <c r="K381" s="357"/>
      <c r="L381" s="118"/>
      <c r="M381" s="59"/>
      <c r="N381" s="59"/>
    </row>
    <row r="382" spans="1:14" ht="15">
      <c r="A382" s="60"/>
      <c r="B382" s="60"/>
      <c r="C382" s="60"/>
      <c r="D382" s="112"/>
      <c r="E382" s="112"/>
      <c r="F382" s="205"/>
      <c r="G382" s="59"/>
      <c r="H382" s="59"/>
      <c r="I382" s="59"/>
      <c r="J382" s="307"/>
      <c r="K382" s="357"/>
      <c r="L382" s="118"/>
      <c r="M382" s="59"/>
      <c r="N382" s="59"/>
    </row>
    <row r="383" spans="1:14" ht="15">
      <c r="A383" s="60"/>
      <c r="B383" s="60"/>
      <c r="C383" s="60"/>
      <c r="D383" s="112"/>
      <c r="E383" s="112"/>
      <c r="F383" s="205"/>
      <c r="G383" s="59"/>
      <c r="H383" s="59"/>
      <c r="I383" s="59"/>
      <c r="J383" s="307"/>
      <c r="K383" s="357"/>
      <c r="L383" s="118"/>
      <c r="M383" s="59"/>
      <c r="N383" s="59"/>
    </row>
    <row r="384" spans="1:14" ht="15">
      <c r="A384" s="60"/>
      <c r="B384" s="60"/>
      <c r="C384" s="60"/>
      <c r="D384" s="112"/>
      <c r="E384" s="112"/>
      <c r="F384" s="205"/>
      <c r="G384" s="59"/>
      <c r="H384" s="59"/>
      <c r="I384" s="59"/>
      <c r="J384" s="307"/>
      <c r="K384" s="357"/>
      <c r="L384" s="118"/>
      <c r="M384" s="59"/>
      <c r="N384" s="59"/>
    </row>
    <row r="385" spans="1:14" ht="15">
      <c r="A385" s="60"/>
      <c r="B385" s="60"/>
      <c r="C385" s="60"/>
      <c r="D385" s="112"/>
      <c r="E385" s="112"/>
      <c r="F385" s="205"/>
      <c r="G385" s="59"/>
      <c r="H385" s="59"/>
      <c r="I385" s="59"/>
      <c r="J385" s="307"/>
      <c r="K385" s="357"/>
      <c r="L385" s="118"/>
      <c r="M385" s="59"/>
      <c r="N385" s="59"/>
    </row>
    <row r="386" spans="1:14" ht="15">
      <c r="A386" s="60"/>
      <c r="B386" s="60"/>
      <c r="C386" s="60"/>
      <c r="D386" s="112"/>
      <c r="E386" s="112"/>
      <c r="F386" s="205"/>
      <c r="G386" s="59"/>
      <c r="H386" s="59"/>
      <c r="I386" s="59"/>
      <c r="J386" s="307"/>
      <c r="K386" s="357"/>
      <c r="L386" s="118"/>
      <c r="M386" s="59"/>
      <c r="N386" s="59"/>
    </row>
    <row r="387" spans="1:14" ht="15">
      <c r="A387" s="60"/>
      <c r="B387" s="60"/>
      <c r="C387" s="60"/>
      <c r="D387" s="112"/>
      <c r="E387" s="112"/>
      <c r="F387" s="205"/>
      <c r="G387" s="59"/>
      <c r="H387" s="59"/>
      <c r="I387" s="59"/>
      <c r="J387" s="307"/>
      <c r="K387" s="357"/>
      <c r="L387" s="118"/>
      <c r="M387" s="59"/>
      <c r="N387" s="59"/>
    </row>
    <row r="388" spans="1:14" ht="15">
      <c r="A388" s="60"/>
      <c r="B388" s="60"/>
      <c r="C388" s="60"/>
      <c r="D388" s="112"/>
      <c r="E388" s="112"/>
      <c r="F388" s="205"/>
      <c r="G388" s="59"/>
      <c r="H388" s="59"/>
      <c r="I388" s="59"/>
      <c r="J388" s="307"/>
      <c r="K388" s="357"/>
      <c r="L388" s="118"/>
      <c r="M388" s="59"/>
      <c r="N388" s="59"/>
    </row>
    <row r="389" spans="1:14" ht="15">
      <c r="A389" s="60"/>
      <c r="B389" s="60"/>
      <c r="C389" s="60"/>
      <c r="D389" s="112"/>
      <c r="E389" s="112"/>
      <c r="F389" s="205"/>
      <c r="G389" s="59"/>
      <c r="H389" s="59"/>
      <c r="I389" s="59"/>
      <c r="J389" s="307"/>
      <c r="K389" s="357"/>
      <c r="L389" s="118"/>
      <c r="M389" s="59"/>
      <c r="N389" s="59"/>
    </row>
    <row r="390" spans="1:14" ht="15">
      <c r="A390" s="60"/>
      <c r="B390" s="60"/>
      <c r="C390" s="60"/>
      <c r="D390" s="112"/>
      <c r="E390" s="112"/>
      <c r="F390" s="205"/>
      <c r="G390" s="59"/>
      <c r="H390" s="59"/>
      <c r="I390" s="59"/>
      <c r="J390" s="307"/>
      <c r="K390" s="357"/>
      <c r="L390" s="118"/>
      <c r="M390" s="59"/>
      <c r="N390" s="59"/>
    </row>
    <row r="391" spans="1:14" ht="15">
      <c r="A391" s="60"/>
      <c r="B391" s="60"/>
      <c r="C391" s="60"/>
      <c r="D391" s="112"/>
      <c r="E391" s="112"/>
      <c r="G391" s="60"/>
      <c r="H391" s="60"/>
      <c r="I391" s="60"/>
      <c r="L391" s="118"/>
      <c r="M391" s="59"/>
      <c r="N391" s="59"/>
    </row>
    <row r="392" spans="1:14" ht="15">
      <c r="A392" s="60"/>
      <c r="B392" s="60"/>
      <c r="C392" s="60"/>
      <c r="D392" s="112"/>
      <c r="E392" s="112"/>
      <c r="G392" s="60"/>
      <c r="H392" s="60"/>
      <c r="I392" s="60"/>
      <c r="L392" s="118"/>
      <c r="M392" s="59"/>
      <c r="N392" s="59"/>
    </row>
    <row r="393" spans="1:14" ht="15">
      <c r="A393" s="60"/>
      <c r="B393" s="60"/>
      <c r="C393" s="60"/>
      <c r="D393" s="112"/>
      <c r="E393" s="112"/>
      <c r="G393" s="60"/>
      <c r="H393" s="60"/>
      <c r="I393" s="60"/>
      <c r="L393" s="118"/>
      <c r="M393" s="59"/>
      <c r="N393" s="59"/>
    </row>
    <row r="394" spans="1:14" ht="15">
      <c r="A394" s="60"/>
      <c r="B394" s="60"/>
      <c r="C394" s="60"/>
      <c r="D394" s="112"/>
      <c r="E394" s="112"/>
      <c r="G394" s="60"/>
      <c r="H394" s="60"/>
      <c r="I394" s="60"/>
      <c r="L394" s="118"/>
      <c r="M394" s="59"/>
      <c r="N394" s="59"/>
    </row>
    <row r="395" spans="1:14" ht="15">
      <c r="A395" s="60"/>
      <c r="B395" s="60"/>
      <c r="C395" s="60"/>
      <c r="D395" s="112"/>
      <c r="E395" s="112"/>
      <c r="G395" s="60"/>
      <c r="H395" s="60"/>
      <c r="I395" s="60"/>
      <c r="L395" s="118"/>
      <c r="M395" s="59"/>
      <c r="N395" s="59"/>
    </row>
    <row r="396" spans="1:14" ht="15">
      <c r="A396" s="60"/>
      <c r="B396" s="60"/>
      <c r="C396" s="60"/>
      <c r="D396" s="112"/>
      <c r="E396" s="112"/>
      <c r="G396" s="60"/>
      <c r="H396" s="60"/>
      <c r="I396" s="60"/>
      <c r="L396" s="118"/>
      <c r="M396" s="59"/>
      <c r="N396" s="59"/>
    </row>
    <row r="397" spans="1:14" ht="15">
      <c r="A397" s="60"/>
      <c r="B397" s="60"/>
      <c r="C397" s="60"/>
      <c r="D397" s="112"/>
      <c r="E397" s="112"/>
      <c r="G397" s="60"/>
      <c r="H397" s="60"/>
      <c r="I397" s="60"/>
      <c r="L397" s="118"/>
      <c r="M397" s="59"/>
      <c r="N397" s="59"/>
    </row>
    <row r="398" spans="1:14" ht="15">
      <c r="A398" s="60"/>
      <c r="B398" s="60"/>
      <c r="C398" s="60"/>
      <c r="D398" s="112"/>
      <c r="E398" s="112"/>
      <c r="G398" s="60"/>
      <c r="H398" s="60"/>
      <c r="I398" s="60"/>
      <c r="L398" s="118"/>
      <c r="M398" s="59"/>
      <c r="N398" s="59"/>
    </row>
    <row r="399" spans="1:14" ht="15">
      <c r="A399" s="60"/>
      <c r="B399" s="60"/>
      <c r="C399" s="60"/>
      <c r="D399" s="112"/>
      <c r="E399" s="112"/>
      <c r="G399" s="60"/>
      <c r="H399" s="60"/>
      <c r="I399" s="60"/>
      <c r="L399" s="118"/>
      <c r="M399" s="59"/>
      <c r="N399" s="59"/>
    </row>
    <row r="400" spans="1:14" ht="15">
      <c r="A400" s="60"/>
      <c r="B400" s="60"/>
      <c r="C400" s="60"/>
      <c r="D400" s="112"/>
      <c r="E400" s="112"/>
      <c r="G400" s="60"/>
      <c r="H400" s="60"/>
      <c r="I400" s="60"/>
      <c r="L400" s="118"/>
      <c r="M400" s="59"/>
      <c r="N400" s="59"/>
    </row>
    <row r="401" spans="1:14" ht="15">
      <c r="A401" s="60"/>
      <c r="B401" s="60"/>
      <c r="C401" s="60"/>
      <c r="D401" s="112"/>
      <c r="E401" s="112"/>
      <c r="G401" s="60"/>
      <c r="H401" s="60"/>
      <c r="I401" s="60"/>
      <c r="L401" s="118"/>
      <c r="M401" s="59"/>
      <c r="N401" s="59"/>
    </row>
    <row r="402" spans="1:14" ht="15">
      <c r="A402" s="60"/>
      <c r="B402" s="60"/>
      <c r="C402" s="60"/>
      <c r="D402" s="112"/>
      <c r="E402" s="112"/>
      <c r="G402" s="60"/>
      <c r="H402" s="60"/>
      <c r="I402" s="60"/>
      <c r="L402" s="118"/>
      <c r="M402" s="59"/>
      <c r="N402" s="59"/>
    </row>
    <row r="403" spans="1:14" ht="15">
      <c r="A403" s="60"/>
      <c r="B403" s="60"/>
      <c r="C403" s="60"/>
      <c r="D403" s="112"/>
      <c r="E403" s="112"/>
      <c r="G403" s="60"/>
      <c r="H403" s="60"/>
      <c r="I403" s="60"/>
      <c r="L403" s="118"/>
      <c r="M403" s="59"/>
      <c r="N403" s="59"/>
    </row>
    <row r="404" spans="1:14" ht="15">
      <c r="A404" s="60"/>
      <c r="B404" s="60"/>
      <c r="C404" s="60"/>
      <c r="D404" s="112"/>
      <c r="E404" s="112"/>
      <c r="G404" s="60"/>
      <c r="H404" s="60"/>
      <c r="I404" s="60"/>
      <c r="L404" s="118"/>
      <c r="M404" s="59"/>
      <c r="N404" s="59"/>
    </row>
    <row r="405" spans="1:14" ht="15">
      <c r="A405" s="60"/>
      <c r="B405" s="60"/>
      <c r="C405" s="60"/>
      <c r="D405" s="112"/>
      <c r="E405" s="112"/>
      <c r="G405" s="60"/>
      <c r="H405" s="60"/>
      <c r="I405" s="60"/>
      <c r="L405" s="118"/>
      <c r="M405" s="59"/>
      <c r="N405" s="59"/>
    </row>
    <row r="406" spans="1:14" ht="15">
      <c r="A406" s="60"/>
      <c r="B406" s="60"/>
      <c r="C406" s="60"/>
      <c r="D406" s="112"/>
      <c r="E406" s="112"/>
      <c r="G406" s="60"/>
      <c r="H406" s="60"/>
      <c r="I406" s="60"/>
      <c r="L406" s="118"/>
      <c r="M406" s="59"/>
      <c r="N406" s="59"/>
    </row>
    <row r="407" spans="1:14" ht="15">
      <c r="A407" s="60"/>
      <c r="B407" s="60"/>
      <c r="C407" s="60"/>
      <c r="D407" s="112"/>
      <c r="E407" s="112"/>
      <c r="G407" s="60"/>
      <c r="H407" s="60"/>
      <c r="I407" s="60"/>
      <c r="L407" s="118"/>
      <c r="M407" s="59"/>
      <c r="N407" s="59"/>
    </row>
    <row r="408" spans="1:14" ht="15">
      <c r="A408" s="60"/>
      <c r="B408" s="60"/>
      <c r="C408" s="60"/>
      <c r="D408" s="112"/>
      <c r="E408" s="112"/>
      <c r="G408" s="60"/>
      <c r="H408" s="60"/>
      <c r="I408" s="60"/>
      <c r="L408" s="118"/>
      <c r="M408" s="59"/>
      <c r="N408" s="59"/>
    </row>
    <row r="409" spans="1:14" ht="15">
      <c r="A409" s="60"/>
      <c r="B409" s="60"/>
      <c r="C409" s="60"/>
      <c r="D409" s="112"/>
      <c r="E409" s="112"/>
      <c r="G409" s="60"/>
      <c r="H409" s="60"/>
      <c r="I409" s="60"/>
      <c r="L409" s="118"/>
      <c r="M409" s="59"/>
      <c r="N409" s="59"/>
    </row>
    <row r="410" spans="1:14" ht="15">
      <c r="A410" s="60"/>
      <c r="B410" s="60"/>
      <c r="C410" s="60"/>
      <c r="D410" s="112"/>
      <c r="E410" s="112"/>
      <c r="G410" s="60"/>
      <c r="H410" s="60"/>
      <c r="I410" s="60"/>
      <c r="L410" s="118"/>
      <c r="M410" s="59"/>
      <c r="N410" s="59"/>
    </row>
    <row r="411" spans="1:14" ht="15">
      <c r="A411" s="60"/>
      <c r="B411" s="60"/>
      <c r="C411" s="60"/>
      <c r="D411" s="112"/>
      <c r="E411" s="112"/>
      <c r="G411" s="60"/>
      <c r="H411" s="60"/>
      <c r="I411" s="60"/>
      <c r="L411" s="118"/>
      <c r="M411" s="59"/>
      <c r="N411" s="59"/>
    </row>
    <row r="412" spans="1:14" ht="15">
      <c r="A412" s="60"/>
      <c r="B412" s="60"/>
      <c r="C412" s="60"/>
      <c r="D412" s="112"/>
      <c r="E412" s="112"/>
      <c r="G412" s="60"/>
      <c r="H412" s="60"/>
      <c r="I412" s="60"/>
      <c r="L412" s="118"/>
      <c r="M412" s="59"/>
      <c r="N412" s="59"/>
    </row>
    <row r="413" spans="1:14" ht="15">
      <c r="A413" s="60"/>
      <c r="B413" s="60"/>
      <c r="C413" s="60"/>
      <c r="D413" s="112"/>
      <c r="E413" s="112"/>
      <c r="G413" s="60"/>
      <c r="H413" s="60"/>
      <c r="I413" s="60"/>
      <c r="L413" s="118"/>
      <c r="M413" s="59"/>
      <c r="N413" s="59"/>
    </row>
    <row r="414" spans="1:14" ht="15">
      <c r="A414" s="60"/>
      <c r="B414" s="60"/>
      <c r="C414" s="60"/>
      <c r="D414" s="112"/>
      <c r="E414" s="112"/>
      <c r="G414" s="60"/>
      <c r="H414" s="60"/>
      <c r="I414" s="60"/>
      <c r="L414" s="118"/>
      <c r="M414" s="59"/>
      <c r="N414" s="59"/>
    </row>
    <row r="415" spans="1:14" ht="15">
      <c r="A415" s="60"/>
      <c r="B415" s="60"/>
      <c r="C415" s="60"/>
      <c r="D415" s="112"/>
      <c r="E415" s="112"/>
      <c r="G415" s="60"/>
      <c r="H415" s="60"/>
      <c r="I415" s="60"/>
      <c r="L415" s="118"/>
      <c r="M415" s="59"/>
      <c r="N415" s="59"/>
    </row>
    <row r="416" spans="1:14" ht="15">
      <c r="A416" s="60"/>
      <c r="B416" s="60"/>
      <c r="C416" s="60"/>
      <c r="D416" s="112"/>
      <c r="E416" s="112"/>
      <c r="G416" s="60"/>
      <c r="H416" s="60"/>
      <c r="I416" s="60"/>
      <c r="L416" s="118"/>
      <c r="M416" s="59"/>
      <c r="N416" s="59"/>
    </row>
    <row r="417" spans="1:14" ht="15">
      <c r="A417" s="60"/>
      <c r="B417" s="60"/>
      <c r="C417" s="60"/>
      <c r="D417" s="112"/>
      <c r="E417" s="112"/>
      <c r="G417" s="60"/>
      <c r="H417" s="60"/>
      <c r="I417" s="60"/>
      <c r="L417" s="118"/>
      <c r="M417" s="59"/>
      <c r="N417" s="59"/>
    </row>
    <row r="418" spans="1:14" ht="15">
      <c r="A418" s="60"/>
      <c r="B418" s="60"/>
      <c r="C418" s="60"/>
      <c r="D418" s="112"/>
      <c r="E418" s="112"/>
      <c r="G418" s="60"/>
      <c r="H418" s="60"/>
      <c r="I418" s="60"/>
      <c r="L418" s="118"/>
      <c r="M418" s="59"/>
      <c r="N418" s="59"/>
    </row>
    <row r="419" spans="1:14" ht="15">
      <c r="A419" s="60"/>
      <c r="B419" s="60"/>
      <c r="C419" s="60"/>
      <c r="D419" s="112"/>
      <c r="E419" s="112"/>
      <c r="G419" s="60"/>
      <c r="H419" s="60"/>
      <c r="I419" s="60"/>
      <c r="L419" s="118"/>
      <c r="M419" s="59"/>
      <c r="N419" s="59"/>
    </row>
    <row r="420" spans="1:14" ht="15">
      <c r="A420" s="60"/>
      <c r="B420" s="60"/>
      <c r="C420" s="60"/>
      <c r="D420" s="112"/>
      <c r="E420" s="112"/>
      <c r="G420" s="60"/>
      <c r="H420" s="60"/>
      <c r="I420" s="60"/>
      <c r="L420" s="118"/>
      <c r="M420" s="59"/>
      <c r="N420" s="59"/>
    </row>
    <row r="421" spans="1:14" ht="15">
      <c r="A421" s="60"/>
      <c r="B421" s="60"/>
      <c r="C421" s="60"/>
      <c r="D421" s="112"/>
      <c r="E421" s="112"/>
      <c r="G421" s="60"/>
      <c r="H421" s="60"/>
      <c r="I421" s="60"/>
      <c r="L421" s="118"/>
      <c r="M421" s="59"/>
      <c r="N421" s="59"/>
    </row>
    <row r="422" spans="1:14" ht="15">
      <c r="A422" s="60"/>
      <c r="B422" s="60"/>
      <c r="C422" s="60"/>
      <c r="D422" s="112"/>
      <c r="E422" s="112"/>
      <c r="G422" s="60"/>
      <c r="H422" s="60"/>
      <c r="I422" s="60"/>
      <c r="L422" s="118"/>
      <c r="M422" s="59"/>
      <c r="N422" s="59"/>
    </row>
    <row r="423" spans="1:14" ht="15">
      <c r="A423" s="60"/>
      <c r="B423" s="60"/>
      <c r="C423" s="60"/>
      <c r="D423" s="112"/>
      <c r="E423" s="112"/>
      <c r="G423" s="60"/>
      <c r="H423" s="60"/>
      <c r="I423" s="60"/>
      <c r="L423" s="118"/>
      <c r="M423" s="59"/>
      <c r="N423" s="59"/>
    </row>
    <row r="424" spans="1:14" ht="15">
      <c r="A424" s="60"/>
      <c r="B424" s="60"/>
      <c r="C424" s="60"/>
      <c r="D424" s="112"/>
      <c r="E424" s="112"/>
      <c r="G424" s="60"/>
      <c r="H424" s="60"/>
      <c r="I424" s="60"/>
      <c r="L424" s="118"/>
      <c r="M424" s="59"/>
      <c r="N424" s="59"/>
    </row>
    <row r="425" spans="1:14" ht="15">
      <c r="A425" s="60"/>
      <c r="B425" s="60"/>
      <c r="C425" s="60"/>
      <c r="D425" s="112"/>
      <c r="E425" s="112"/>
      <c r="G425" s="60"/>
      <c r="H425" s="60"/>
      <c r="I425" s="60"/>
      <c r="L425" s="118"/>
      <c r="M425" s="59"/>
      <c r="N425" s="59"/>
    </row>
    <row r="426" spans="1:14" ht="15">
      <c r="A426" s="60"/>
      <c r="B426" s="60"/>
      <c r="C426" s="60"/>
      <c r="D426" s="112"/>
      <c r="E426" s="112"/>
      <c r="G426" s="60"/>
      <c r="H426" s="60"/>
      <c r="I426" s="60"/>
      <c r="L426" s="118"/>
      <c r="M426" s="59"/>
      <c r="N426" s="59"/>
    </row>
    <row r="427" spans="1:14" ht="15">
      <c r="A427" s="60"/>
      <c r="B427" s="60"/>
      <c r="C427" s="60"/>
      <c r="D427" s="112"/>
      <c r="E427" s="112"/>
      <c r="G427" s="60"/>
      <c r="H427" s="60"/>
      <c r="I427" s="60"/>
      <c r="L427" s="118"/>
      <c r="M427" s="59"/>
      <c r="N427" s="59"/>
    </row>
    <row r="428" spans="1:14" ht="15">
      <c r="A428" s="60"/>
      <c r="B428" s="60"/>
      <c r="C428" s="60"/>
      <c r="D428" s="112"/>
      <c r="E428" s="112"/>
      <c r="G428" s="60"/>
      <c r="H428" s="60"/>
      <c r="I428" s="60"/>
      <c r="L428" s="118"/>
      <c r="M428" s="59"/>
      <c r="N428" s="59"/>
    </row>
    <row r="429" spans="1:14" ht="15">
      <c r="A429" s="60"/>
      <c r="B429" s="60"/>
      <c r="C429" s="60"/>
      <c r="D429" s="112"/>
      <c r="E429" s="112"/>
      <c r="G429" s="60"/>
      <c r="H429" s="60"/>
      <c r="I429" s="60"/>
      <c r="L429" s="118"/>
      <c r="M429" s="59"/>
      <c r="N429" s="59"/>
    </row>
    <row r="430" spans="1:14" ht="15">
      <c r="A430" s="60"/>
      <c r="B430" s="60"/>
      <c r="C430" s="60"/>
      <c r="D430" s="112"/>
      <c r="E430" s="112"/>
      <c r="G430" s="60"/>
      <c r="H430" s="60"/>
      <c r="I430" s="60"/>
      <c r="L430" s="118"/>
      <c r="M430" s="59"/>
      <c r="N430" s="59"/>
    </row>
    <row r="431" spans="1:14" ht="15">
      <c r="A431" s="60"/>
      <c r="B431" s="60"/>
      <c r="C431" s="60"/>
      <c r="D431" s="112"/>
      <c r="E431" s="112"/>
      <c r="G431" s="60"/>
      <c r="H431" s="60"/>
      <c r="I431" s="60"/>
      <c r="L431" s="118"/>
      <c r="M431" s="59"/>
      <c r="N431" s="59"/>
    </row>
    <row r="432" spans="1:14" ht="15">
      <c r="A432" s="60"/>
      <c r="B432" s="60"/>
      <c r="C432" s="60"/>
      <c r="D432" s="112"/>
      <c r="E432" s="112"/>
      <c r="G432" s="60"/>
      <c r="H432" s="60"/>
      <c r="I432" s="60"/>
      <c r="L432" s="118"/>
      <c r="M432" s="59"/>
      <c r="N432" s="59"/>
    </row>
    <row r="433" spans="1:14" ht="15">
      <c r="A433" s="60"/>
      <c r="B433" s="60"/>
      <c r="C433" s="60"/>
      <c r="D433" s="112"/>
      <c r="E433" s="112"/>
      <c r="G433" s="60"/>
      <c r="H433" s="60"/>
      <c r="I433" s="60"/>
      <c r="L433" s="118"/>
      <c r="M433" s="59"/>
      <c r="N433" s="59"/>
    </row>
    <row r="434" spans="1:14" ht="15">
      <c r="A434" s="60"/>
      <c r="B434" s="60"/>
      <c r="C434" s="60"/>
      <c r="D434" s="112"/>
      <c r="E434" s="112"/>
      <c r="G434" s="60"/>
      <c r="H434" s="60"/>
      <c r="I434" s="60"/>
      <c r="L434" s="118"/>
      <c r="M434" s="59"/>
      <c r="N434" s="59"/>
    </row>
    <row r="435" spans="1:14" ht="15">
      <c r="A435" s="60"/>
      <c r="B435" s="60"/>
      <c r="C435" s="60"/>
      <c r="D435" s="112"/>
      <c r="E435" s="112"/>
      <c r="G435" s="60"/>
      <c r="H435" s="60"/>
      <c r="I435" s="60"/>
      <c r="L435" s="118"/>
      <c r="M435" s="59"/>
      <c r="N435" s="59"/>
    </row>
    <row r="436" spans="1:14" ht="15">
      <c r="A436" s="60"/>
      <c r="B436" s="60"/>
      <c r="C436" s="60"/>
      <c r="D436" s="112"/>
      <c r="E436" s="112"/>
      <c r="G436" s="60"/>
      <c r="H436" s="60"/>
      <c r="I436" s="60"/>
      <c r="L436" s="118"/>
      <c r="M436" s="59"/>
      <c r="N436" s="59"/>
    </row>
    <row r="437" spans="1:14" ht="15">
      <c r="A437" s="60"/>
      <c r="B437" s="60"/>
      <c r="C437" s="60"/>
      <c r="D437" s="112"/>
      <c r="E437" s="112"/>
      <c r="G437" s="60"/>
      <c r="H437" s="60"/>
      <c r="I437" s="60"/>
      <c r="L437" s="118"/>
      <c r="M437" s="59"/>
      <c r="N437" s="59"/>
    </row>
    <row r="438" spans="1:14" ht="15">
      <c r="A438" s="60"/>
      <c r="B438" s="60"/>
      <c r="C438" s="60"/>
      <c r="D438" s="112"/>
      <c r="E438" s="112"/>
      <c r="G438" s="60"/>
      <c r="H438" s="60"/>
      <c r="I438" s="60"/>
      <c r="L438" s="118"/>
      <c r="M438" s="59"/>
      <c r="N438" s="59"/>
    </row>
    <row r="439" spans="1:14" ht="15">
      <c r="A439" s="60"/>
      <c r="B439" s="60"/>
      <c r="C439" s="60"/>
      <c r="D439" s="112"/>
      <c r="E439" s="112"/>
      <c r="G439" s="60"/>
      <c r="H439" s="60"/>
      <c r="I439" s="60"/>
      <c r="L439" s="118"/>
      <c r="M439" s="59"/>
      <c r="N439" s="59"/>
    </row>
    <row r="440" spans="1:14" ht="15">
      <c r="A440" s="60"/>
      <c r="B440" s="60"/>
      <c r="C440" s="60"/>
      <c r="D440" s="112"/>
      <c r="E440" s="112"/>
      <c r="G440" s="60"/>
      <c r="H440" s="60"/>
      <c r="I440" s="60"/>
      <c r="L440" s="118"/>
      <c r="M440" s="59"/>
      <c r="N440" s="59"/>
    </row>
    <row r="441" spans="1:14" ht="15">
      <c r="A441" s="60"/>
      <c r="B441" s="60"/>
      <c r="C441" s="60"/>
      <c r="D441" s="112"/>
      <c r="E441" s="112"/>
      <c r="G441" s="60"/>
      <c r="H441" s="60"/>
      <c r="I441" s="60"/>
      <c r="L441" s="118"/>
      <c r="M441" s="59"/>
      <c r="N441" s="59"/>
    </row>
    <row r="442" spans="1:14" ht="15">
      <c r="A442" s="60"/>
      <c r="B442" s="60"/>
      <c r="C442" s="60"/>
      <c r="D442" s="112"/>
      <c r="E442" s="112"/>
      <c r="G442" s="60"/>
      <c r="H442" s="60"/>
      <c r="I442" s="60"/>
      <c r="L442" s="118"/>
      <c r="M442" s="59"/>
      <c r="N442" s="59"/>
    </row>
    <row r="443" spans="1:14" ht="15">
      <c r="A443" s="60"/>
      <c r="B443" s="60"/>
      <c r="C443" s="60"/>
      <c r="D443" s="112"/>
      <c r="E443" s="112"/>
      <c r="G443" s="60"/>
      <c r="H443" s="60"/>
      <c r="I443" s="60"/>
      <c r="L443" s="118"/>
      <c r="M443" s="59"/>
      <c r="N443" s="59"/>
    </row>
    <row r="444" spans="1:14" ht="15">
      <c r="A444" s="60"/>
      <c r="B444" s="60"/>
      <c r="C444" s="60"/>
      <c r="D444" s="112"/>
      <c r="E444" s="112"/>
      <c r="G444" s="60"/>
      <c r="H444" s="60"/>
      <c r="I444" s="60"/>
      <c r="L444" s="118"/>
      <c r="M444" s="59"/>
      <c r="N444" s="59"/>
    </row>
    <row r="445" spans="1:14" ht="15">
      <c r="A445" s="60"/>
      <c r="B445" s="60"/>
      <c r="C445" s="60"/>
      <c r="D445" s="112"/>
      <c r="E445" s="112"/>
      <c r="G445" s="60"/>
      <c r="H445" s="60"/>
      <c r="I445" s="60"/>
      <c r="L445" s="118"/>
      <c r="M445" s="59"/>
      <c r="N445" s="59"/>
    </row>
    <row r="446" spans="1:14" ht="15">
      <c r="A446" s="60"/>
      <c r="B446" s="60"/>
      <c r="C446" s="60"/>
      <c r="D446" s="112"/>
      <c r="E446" s="112"/>
      <c r="G446" s="60"/>
      <c r="H446" s="60"/>
      <c r="I446" s="60"/>
      <c r="L446" s="118"/>
      <c r="M446" s="59"/>
      <c r="N446" s="59"/>
    </row>
    <row r="447" spans="1:14" ht="15">
      <c r="A447" s="60"/>
      <c r="B447" s="60"/>
      <c r="C447" s="60"/>
      <c r="D447" s="112"/>
      <c r="E447" s="112"/>
      <c r="G447" s="60"/>
      <c r="H447" s="60"/>
      <c r="I447" s="60"/>
      <c r="L447" s="118"/>
      <c r="M447" s="59"/>
      <c r="N447" s="59"/>
    </row>
    <row r="448" spans="1:14" ht="15">
      <c r="A448" s="60"/>
      <c r="B448" s="60"/>
      <c r="C448" s="60"/>
      <c r="D448" s="112"/>
      <c r="E448" s="112"/>
      <c r="G448" s="60"/>
      <c r="H448" s="60"/>
      <c r="I448" s="60"/>
      <c r="L448" s="118"/>
      <c r="M448" s="59"/>
      <c r="N448" s="59"/>
    </row>
    <row r="449" spans="1:14" ht="15">
      <c r="A449" s="60"/>
      <c r="B449" s="60"/>
      <c r="C449" s="60"/>
      <c r="D449" s="112"/>
      <c r="E449" s="112"/>
      <c r="G449" s="60"/>
      <c r="H449" s="60"/>
      <c r="I449" s="60"/>
      <c r="L449" s="118"/>
      <c r="M449" s="59"/>
      <c r="N449" s="59"/>
    </row>
    <row r="450" spans="1:14" ht="15">
      <c r="A450" s="60"/>
      <c r="B450" s="60"/>
      <c r="C450" s="60"/>
      <c r="D450" s="112"/>
      <c r="E450" s="112"/>
      <c r="G450" s="60"/>
      <c r="H450" s="60"/>
      <c r="I450" s="60"/>
      <c r="L450" s="118"/>
      <c r="M450" s="59"/>
      <c r="N450" s="59"/>
    </row>
    <row r="451" spans="1:14" ht="15">
      <c r="A451" s="60"/>
      <c r="B451" s="60"/>
      <c r="C451" s="60"/>
      <c r="D451" s="112"/>
      <c r="E451" s="112"/>
      <c r="G451" s="60"/>
      <c r="H451" s="60"/>
      <c r="I451" s="60"/>
      <c r="L451" s="118"/>
      <c r="M451" s="59"/>
      <c r="N451" s="59"/>
    </row>
    <row r="452" spans="1:14" ht="15">
      <c r="A452" s="60"/>
      <c r="B452" s="60"/>
      <c r="C452" s="60"/>
      <c r="D452" s="112"/>
      <c r="E452" s="112"/>
      <c r="G452" s="60"/>
      <c r="H452" s="60"/>
      <c r="I452" s="60"/>
      <c r="L452" s="118"/>
      <c r="M452" s="59"/>
      <c r="N452" s="59"/>
    </row>
    <row r="453" spans="1:14" ht="15">
      <c r="A453" s="60"/>
      <c r="B453" s="60"/>
      <c r="C453" s="60"/>
      <c r="D453" s="112"/>
      <c r="E453" s="112"/>
      <c r="G453" s="60"/>
      <c r="H453" s="60"/>
      <c r="I453" s="60"/>
      <c r="L453" s="118"/>
      <c r="M453" s="59"/>
      <c r="N453" s="59"/>
    </row>
    <row r="454" spans="1:14" ht="15">
      <c r="A454" s="60"/>
      <c r="B454" s="60"/>
      <c r="C454" s="60"/>
      <c r="D454" s="112"/>
      <c r="E454" s="112"/>
      <c r="G454" s="60"/>
      <c r="H454" s="60"/>
      <c r="I454" s="60"/>
      <c r="L454" s="118"/>
      <c r="M454" s="59"/>
      <c r="N454" s="59"/>
    </row>
    <row r="455" spans="1:14" ht="15">
      <c r="A455" s="60"/>
      <c r="B455" s="60"/>
      <c r="C455" s="60"/>
      <c r="D455" s="112"/>
      <c r="E455" s="112"/>
      <c r="G455" s="60"/>
      <c r="H455" s="60"/>
      <c r="I455" s="60"/>
      <c r="L455" s="118"/>
      <c r="M455" s="59"/>
      <c r="N455" s="59"/>
    </row>
    <row r="456" spans="1:14" ht="15">
      <c r="A456" s="60"/>
      <c r="B456" s="60"/>
      <c r="C456" s="60"/>
      <c r="D456" s="112"/>
      <c r="E456" s="112"/>
      <c r="G456" s="60"/>
      <c r="H456" s="60"/>
      <c r="I456" s="60"/>
      <c r="L456" s="118"/>
      <c r="M456" s="59"/>
      <c r="N456" s="59"/>
    </row>
    <row r="457" spans="1:14" ht="15">
      <c r="A457" s="60"/>
      <c r="B457" s="60"/>
      <c r="C457" s="60"/>
      <c r="D457" s="112"/>
      <c r="E457" s="112"/>
      <c r="G457" s="60"/>
      <c r="H457" s="60"/>
      <c r="I457" s="60"/>
      <c r="L457" s="118"/>
      <c r="M457" s="59"/>
      <c r="N457" s="59"/>
    </row>
    <row r="458" spans="1:14" ht="15">
      <c r="A458" s="60"/>
      <c r="B458" s="60"/>
      <c r="C458" s="60"/>
      <c r="D458" s="112"/>
      <c r="E458" s="112"/>
      <c r="G458" s="60"/>
      <c r="H458" s="60"/>
      <c r="I458" s="60"/>
      <c r="L458" s="118"/>
      <c r="M458" s="59"/>
      <c r="N458" s="59"/>
    </row>
    <row r="459" spans="1:14" ht="15">
      <c r="A459" s="60"/>
      <c r="B459" s="60"/>
      <c r="C459" s="60"/>
      <c r="D459" s="112"/>
      <c r="E459" s="112"/>
      <c r="G459" s="60"/>
      <c r="H459" s="60"/>
      <c r="I459" s="60"/>
      <c r="L459" s="118"/>
      <c r="M459" s="59"/>
      <c r="N459" s="59"/>
    </row>
    <row r="460" spans="1:14" ht="15">
      <c r="A460" s="60"/>
      <c r="B460" s="60"/>
      <c r="C460" s="60"/>
      <c r="D460" s="112"/>
      <c r="E460" s="112"/>
      <c r="G460" s="60"/>
      <c r="H460" s="60"/>
      <c r="I460" s="60"/>
      <c r="L460" s="118"/>
      <c r="M460" s="59"/>
      <c r="N460" s="59"/>
    </row>
    <row r="461" spans="1:14" ht="15">
      <c r="A461" s="60"/>
      <c r="B461" s="60"/>
      <c r="C461" s="60"/>
      <c r="D461" s="112"/>
      <c r="E461" s="112"/>
      <c r="G461" s="60"/>
      <c r="H461" s="60"/>
      <c r="I461" s="60"/>
      <c r="L461" s="118"/>
      <c r="M461" s="59"/>
      <c r="N461" s="59"/>
    </row>
    <row r="462" spans="1:14" ht="15">
      <c r="A462" s="60"/>
      <c r="B462" s="60"/>
      <c r="C462" s="60"/>
      <c r="D462" s="112"/>
      <c r="E462" s="112"/>
      <c r="G462" s="60"/>
      <c r="H462" s="60"/>
      <c r="I462" s="60"/>
      <c r="L462" s="118"/>
      <c r="M462" s="59"/>
      <c r="N462" s="59"/>
    </row>
    <row r="463" spans="1:14" ht="15">
      <c r="A463" s="60"/>
      <c r="B463" s="60"/>
      <c r="C463" s="60"/>
      <c r="D463" s="112"/>
      <c r="E463" s="112"/>
      <c r="G463" s="60"/>
      <c r="H463" s="60"/>
      <c r="I463" s="60"/>
      <c r="L463" s="118"/>
      <c r="M463" s="59"/>
      <c r="N463" s="59"/>
    </row>
    <row r="464" spans="1:14" ht="15">
      <c r="A464" s="60"/>
      <c r="B464" s="60"/>
      <c r="C464" s="60"/>
      <c r="D464" s="112"/>
      <c r="E464" s="112"/>
      <c r="G464" s="60"/>
      <c r="H464" s="60"/>
      <c r="I464" s="60"/>
      <c r="L464" s="118"/>
      <c r="M464" s="59"/>
      <c r="N464" s="59"/>
    </row>
    <row r="465" spans="1:14" ht="15">
      <c r="A465" s="60"/>
      <c r="B465" s="60"/>
      <c r="C465" s="60"/>
      <c r="D465" s="112"/>
      <c r="E465" s="112"/>
      <c r="G465" s="60"/>
      <c r="H465" s="60"/>
      <c r="I465" s="60"/>
      <c r="L465" s="118"/>
      <c r="M465" s="59"/>
      <c r="N465" s="59"/>
    </row>
    <row r="466" spans="1:14" ht="15">
      <c r="A466" s="60"/>
      <c r="B466" s="60"/>
      <c r="C466" s="60"/>
      <c r="D466" s="112"/>
      <c r="E466" s="112"/>
      <c r="G466" s="60"/>
      <c r="H466" s="60"/>
      <c r="I466" s="60"/>
      <c r="L466" s="118"/>
      <c r="M466" s="59"/>
      <c r="N466" s="59"/>
    </row>
    <row r="467" spans="1:14" ht="15">
      <c r="A467" s="60"/>
      <c r="B467" s="60"/>
      <c r="C467" s="60"/>
      <c r="D467" s="112"/>
      <c r="E467" s="112"/>
      <c r="G467" s="60"/>
      <c r="H467" s="60"/>
      <c r="I467" s="60"/>
      <c r="L467" s="118"/>
      <c r="M467" s="59"/>
      <c r="N467" s="59"/>
    </row>
    <row r="468" spans="1:14" ht="15">
      <c r="A468" s="60"/>
      <c r="B468" s="60"/>
      <c r="C468" s="60"/>
      <c r="D468" s="112"/>
      <c r="E468" s="112"/>
      <c r="G468" s="60"/>
      <c r="H468" s="60"/>
      <c r="I468" s="60"/>
      <c r="L468" s="118"/>
      <c r="M468" s="59"/>
      <c r="N468" s="59"/>
    </row>
    <row r="469" spans="1:14" ht="15">
      <c r="A469" s="60"/>
      <c r="B469" s="60"/>
      <c r="C469" s="60"/>
      <c r="D469" s="112"/>
      <c r="E469" s="112"/>
      <c r="G469" s="60"/>
      <c r="H469" s="60"/>
      <c r="I469" s="60"/>
      <c r="L469" s="118"/>
      <c r="M469" s="59"/>
      <c r="N469" s="59"/>
    </row>
    <row r="470" spans="1:14" ht="15">
      <c r="A470" s="60"/>
      <c r="B470" s="60"/>
      <c r="C470" s="60"/>
      <c r="D470" s="112"/>
      <c r="E470" s="112"/>
      <c r="G470" s="60"/>
      <c r="H470" s="60"/>
      <c r="I470" s="60"/>
      <c r="L470" s="118"/>
      <c r="M470" s="59"/>
      <c r="N470" s="59"/>
    </row>
    <row r="471" spans="1:14" ht="15">
      <c r="A471" s="60"/>
      <c r="B471" s="60"/>
      <c r="C471" s="60"/>
      <c r="D471" s="112"/>
      <c r="E471" s="112"/>
      <c r="G471" s="60"/>
      <c r="H471" s="60"/>
      <c r="I471" s="60"/>
      <c r="L471" s="118"/>
      <c r="M471" s="59"/>
      <c r="N471" s="59"/>
    </row>
    <row r="472" spans="1:14" ht="15">
      <c r="A472" s="60"/>
      <c r="B472" s="60"/>
      <c r="C472" s="60"/>
      <c r="D472" s="112"/>
      <c r="E472" s="112"/>
      <c r="G472" s="60"/>
      <c r="H472" s="60"/>
      <c r="I472" s="60"/>
      <c r="L472" s="118"/>
      <c r="M472" s="59"/>
      <c r="N472" s="59"/>
    </row>
    <row r="473" spans="1:14" ht="15">
      <c r="A473" s="60"/>
      <c r="B473" s="60"/>
      <c r="C473" s="60"/>
      <c r="D473" s="112"/>
      <c r="E473" s="112"/>
      <c r="G473" s="60"/>
      <c r="H473" s="60"/>
      <c r="I473" s="60"/>
      <c r="L473" s="118"/>
      <c r="M473" s="59"/>
      <c r="N473" s="59"/>
    </row>
    <row r="474" spans="1:14" ht="15">
      <c r="A474" s="60"/>
      <c r="B474" s="60"/>
      <c r="C474" s="60"/>
      <c r="D474" s="112"/>
      <c r="E474" s="112"/>
      <c r="G474" s="60"/>
      <c r="H474" s="60"/>
      <c r="I474" s="60"/>
      <c r="L474" s="118"/>
      <c r="M474" s="59"/>
      <c r="N474" s="59"/>
    </row>
    <row r="475" spans="1:14" ht="15">
      <c r="A475" s="60"/>
      <c r="B475" s="60"/>
      <c r="C475" s="60"/>
      <c r="D475" s="112"/>
      <c r="E475" s="112"/>
      <c r="G475" s="60"/>
      <c r="H475" s="60"/>
      <c r="I475" s="60"/>
      <c r="L475" s="118"/>
      <c r="M475" s="59"/>
      <c r="N475" s="59"/>
    </row>
    <row r="476" spans="1:14" ht="15">
      <c r="A476" s="60"/>
      <c r="B476" s="60"/>
      <c r="C476" s="60"/>
      <c r="D476" s="112"/>
      <c r="E476" s="112"/>
      <c r="G476" s="60"/>
      <c r="H476" s="60"/>
      <c r="I476" s="60"/>
      <c r="L476" s="118"/>
      <c r="M476" s="59"/>
      <c r="N476" s="59"/>
    </row>
    <row r="477" spans="1:14" ht="15">
      <c r="A477" s="60"/>
      <c r="B477" s="60"/>
      <c r="C477" s="60"/>
      <c r="D477" s="112"/>
      <c r="E477" s="112"/>
      <c r="G477" s="60"/>
      <c r="H477" s="60"/>
      <c r="I477" s="60"/>
      <c r="L477" s="118"/>
      <c r="M477" s="59"/>
      <c r="N477" s="59"/>
    </row>
    <row r="478" spans="1:14" ht="15">
      <c r="A478" s="60"/>
      <c r="B478" s="60"/>
      <c r="C478" s="60"/>
      <c r="D478" s="112"/>
      <c r="E478" s="112"/>
      <c r="G478" s="60"/>
      <c r="H478" s="60"/>
      <c r="I478" s="60"/>
      <c r="L478" s="118"/>
      <c r="M478" s="59"/>
      <c r="N478" s="59"/>
    </row>
    <row r="479" spans="1:14" ht="15">
      <c r="A479" s="60"/>
      <c r="B479" s="60"/>
      <c r="C479" s="60"/>
      <c r="D479" s="112"/>
      <c r="E479" s="112"/>
      <c r="G479" s="60"/>
      <c r="H479" s="60"/>
      <c r="I479" s="60"/>
      <c r="L479" s="118"/>
      <c r="M479" s="59"/>
      <c r="N479" s="59"/>
    </row>
    <row r="480" spans="1:14" ht="15">
      <c r="A480" s="60"/>
      <c r="B480" s="60"/>
      <c r="C480" s="60"/>
      <c r="D480" s="112"/>
      <c r="E480" s="112"/>
      <c r="G480" s="60"/>
      <c r="H480" s="60"/>
      <c r="I480" s="60"/>
      <c r="L480" s="118"/>
      <c r="M480" s="59"/>
      <c r="N480" s="59"/>
    </row>
    <row r="481" spans="1:14" ht="15">
      <c r="A481" s="60"/>
      <c r="B481" s="60"/>
      <c r="C481" s="60"/>
      <c r="D481" s="112"/>
      <c r="E481" s="112"/>
      <c r="G481" s="60"/>
      <c r="H481" s="60"/>
      <c r="I481" s="60"/>
      <c r="L481" s="118"/>
      <c r="M481" s="59"/>
      <c r="N481" s="59"/>
    </row>
    <row r="482" spans="1:14" ht="15">
      <c r="A482" s="60"/>
      <c r="B482" s="60"/>
      <c r="C482" s="60"/>
      <c r="D482" s="112"/>
      <c r="E482" s="112"/>
      <c r="G482" s="60"/>
      <c r="H482" s="60"/>
      <c r="I482" s="60"/>
      <c r="L482" s="118"/>
      <c r="M482" s="59"/>
      <c r="N482" s="59"/>
    </row>
    <row r="483" spans="1:14" ht="15">
      <c r="A483" s="60"/>
      <c r="B483" s="60"/>
      <c r="C483" s="60"/>
      <c r="D483" s="112"/>
      <c r="E483" s="112"/>
      <c r="G483" s="60"/>
      <c r="H483" s="60"/>
      <c r="I483" s="60"/>
      <c r="L483" s="118"/>
      <c r="M483" s="59"/>
      <c r="N483" s="59"/>
    </row>
    <row r="484" spans="1:14" ht="15">
      <c r="A484" s="60"/>
      <c r="B484" s="60"/>
      <c r="C484" s="60"/>
      <c r="D484" s="112"/>
      <c r="E484" s="112"/>
      <c r="G484" s="60"/>
      <c r="H484" s="60"/>
      <c r="I484" s="60"/>
      <c r="L484" s="118"/>
      <c r="M484" s="59"/>
      <c r="N484" s="59"/>
    </row>
    <row r="485" spans="1:14" ht="15">
      <c r="A485" s="60"/>
      <c r="B485" s="60"/>
      <c r="C485" s="60"/>
      <c r="D485" s="112"/>
      <c r="E485" s="112"/>
      <c r="G485" s="60"/>
      <c r="H485" s="60"/>
      <c r="I485" s="60"/>
      <c r="L485" s="118"/>
      <c r="M485" s="59"/>
      <c r="N485" s="59"/>
    </row>
    <row r="486" spans="1:14" ht="15">
      <c r="A486" s="60"/>
      <c r="B486" s="60"/>
      <c r="C486" s="60"/>
      <c r="D486" s="112"/>
      <c r="E486" s="112"/>
      <c r="G486" s="60"/>
      <c r="H486" s="60"/>
      <c r="I486" s="60"/>
      <c r="L486" s="118"/>
      <c r="M486" s="59"/>
      <c r="N486" s="59"/>
    </row>
    <row r="487" spans="1:14" ht="15">
      <c r="A487" s="60"/>
      <c r="B487" s="60"/>
      <c r="C487" s="60"/>
      <c r="D487" s="112"/>
      <c r="E487" s="112"/>
      <c r="G487" s="60"/>
      <c r="H487" s="60"/>
      <c r="I487" s="60"/>
      <c r="L487" s="118"/>
      <c r="M487" s="59"/>
      <c r="N487" s="59"/>
    </row>
    <row r="488" spans="1:14" ht="15">
      <c r="A488" s="60"/>
      <c r="B488" s="60"/>
      <c r="C488" s="60"/>
      <c r="D488" s="112"/>
      <c r="E488" s="112"/>
      <c r="G488" s="60"/>
      <c r="H488" s="60"/>
      <c r="I488" s="60"/>
      <c r="L488" s="118"/>
      <c r="M488" s="59"/>
      <c r="N488" s="59"/>
    </row>
    <row r="489" spans="1:14" ht="15">
      <c r="A489" s="60"/>
      <c r="B489" s="60"/>
      <c r="C489" s="60"/>
      <c r="D489" s="112"/>
      <c r="E489" s="112"/>
      <c r="G489" s="60"/>
      <c r="H489" s="60"/>
      <c r="I489" s="60"/>
      <c r="L489" s="118"/>
      <c r="M489" s="59"/>
      <c r="N489" s="59"/>
    </row>
    <row r="490" spans="1:14" ht="15">
      <c r="A490" s="60"/>
      <c r="B490" s="60"/>
      <c r="C490" s="60"/>
      <c r="D490" s="112"/>
      <c r="E490" s="112"/>
      <c r="G490" s="60"/>
      <c r="H490" s="60"/>
      <c r="I490" s="60"/>
      <c r="L490" s="118"/>
      <c r="M490" s="59"/>
      <c r="N490" s="59"/>
    </row>
    <row r="491" spans="1:14" ht="15">
      <c r="A491" s="60"/>
      <c r="B491" s="60"/>
      <c r="C491" s="60"/>
      <c r="D491" s="112"/>
      <c r="E491" s="112"/>
      <c r="G491" s="60"/>
      <c r="H491" s="60"/>
      <c r="I491" s="60"/>
      <c r="L491" s="118"/>
      <c r="M491" s="59"/>
      <c r="N491" s="59"/>
    </row>
    <row r="492" spans="1:14" ht="15">
      <c r="A492" s="60"/>
      <c r="B492" s="60"/>
      <c r="C492" s="60"/>
      <c r="D492" s="112"/>
      <c r="E492" s="112"/>
      <c r="G492" s="60"/>
      <c r="H492" s="60"/>
      <c r="I492" s="60"/>
      <c r="L492" s="118"/>
      <c r="M492" s="59"/>
      <c r="N492" s="59"/>
    </row>
    <row r="493" spans="1:14" ht="15">
      <c r="A493" s="60"/>
      <c r="B493" s="60"/>
      <c r="C493" s="60"/>
      <c r="D493" s="112"/>
      <c r="E493" s="112"/>
      <c r="G493" s="60"/>
      <c r="H493" s="60"/>
      <c r="I493" s="60"/>
      <c r="L493" s="118"/>
      <c r="M493" s="59"/>
      <c r="N493" s="59"/>
    </row>
    <row r="494" spans="1:14" ht="15">
      <c r="A494" s="60"/>
      <c r="B494" s="60"/>
      <c r="C494" s="60"/>
      <c r="D494" s="112"/>
      <c r="E494" s="112"/>
      <c r="G494" s="60"/>
      <c r="H494" s="60"/>
      <c r="I494" s="60"/>
      <c r="L494" s="118"/>
      <c r="M494" s="59"/>
      <c r="N494" s="59"/>
    </row>
    <row r="495" spans="1:14" ht="15">
      <c r="A495" s="60"/>
      <c r="B495" s="60"/>
      <c r="C495" s="60"/>
      <c r="D495" s="112"/>
      <c r="E495" s="112"/>
      <c r="G495" s="60"/>
      <c r="H495" s="60"/>
      <c r="I495" s="60"/>
      <c r="L495" s="118"/>
      <c r="M495" s="59"/>
      <c r="N495" s="59"/>
    </row>
    <row r="496" spans="1:14" ht="15">
      <c r="A496" s="60"/>
      <c r="B496" s="60"/>
      <c r="C496" s="60"/>
      <c r="D496" s="112"/>
      <c r="E496" s="112"/>
      <c r="G496" s="60"/>
      <c r="H496" s="60"/>
      <c r="I496" s="60"/>
      <c r="L496" s="118"/>
      <c r="M496" s="59"/>
      <c r="N496" s="59"/>
    </row>
    <row r="497" spans="1:14" ht="15">
      <c r="A497" s="60"/>
      <c r="B497" s="60"/>
      <c r="C497" s="60"/>
      <c r="D497" s="112"/>
      <c r="E497" s="112"/>
      <c r="G497" s="60"/>
      <c r="H497" s="60"/>
      <c r="I497" s="60"/>
      <c r="L497" s="118"/>
      <c r="M497" s="59"/>
      <c r="N497" s="59"/>
    </row>
    <row r="498" spans="1:14" ht="15">
      <c r="A498" s="60"/>
      <c r="B498" s="60"/>
      <c r="C498" s="60"/>
      <c r="D498" s="112"/>
      <c r="E498" s="112"/>
      <c r="G498" s="60"/>
      <c r="H498" s="60"/>
      <c r="I498" s="60"/>
      <c r="L498" s="118"/>
      <c r="M498" s="59"/>
      <c r="N498" s="59"/>
    </row>
    <row r="499" spans="1:14" ht="15">
      <c r="A499" s="60"/>
      <c r="B499" s="60"/>
      <c r="C499" s="60"/>
      <c r="D499" s="112"/>
      <c r="E499" s="112"/>
      <c r="G499" s="60"/>
      <c r="H499" s="60"/>
      <c r="I499" s="60"/>
      <c r="L499" s="118"/>
      <c r="M499" s="59"/>
      <c r="N499" s="59"/>
    </row>
    <row r="500" spans="1:14" ht="15">
      <c r="A500" s="60"/>
      <c r="B500" s="60"/>
      <c r="C500" s="60"/>
      <c r="D500" s="112"/>
      <c r="E500" s="112"/>
      <c r="G500" s="60"/>
      <c r="H500" s="60"/>
      <c r="I500" s="60"/>
      <c r="L500" s="118"/>
      <c r="M500" s="59"/>
      <c r="N500" s="59"/>
    </row>
    <row r="501" spans="1:14" ht="15">
      <c r="A501" s="60"/>
      <c r="B501" s="60"/>
      <c r="C501" s="60"/>
      <c r="D501" s="112"/>
      <c r="E501" s="112"/>
      <c r="G501" s="60"/>
      <c r="H501" s="60"/>
      <c r="I501" s="60"/>
      <c r="L501" s="118"/>
      <c r="M501" s="59"/>
      <c r="N501" s="59"/>
    </row>
    <row r="502" spans="1:14" ht="15">
      <c r="A502" s="60"/>
      <c r="B502" s="60"/>
      <c r="C502" s="60"/>
      <c r="D502" s="112"/>
      <c r="E502" s="112"/>
      <c r="G502" s="60"/>
      <c r="H502" s="60"/>
      <c r="I502" s="60"/>
      <c r="L502" s="118"/>
      <c r="M502" s="59"/>
      <c r="N502" s="59"/>
    </row>
    <row r="503" spans="1:14" ht="15">
      <c r="A503" s="60"/>
      <c r="B503" s="60"/>
      <c r="C503" s="60"/>
      <c r="D503" s="112"/>
      <c r="E503" s="112"/>
      <c r="G503" s="60"/>
      <c r="H503" s="60"/>
      <c r="I503" s="60"/>
      <c r="L503" s="118"/>
      <c r="M503" s="59"/>
      <c r="N503" s="59"/>
    </row>
    <row r="504" spans="1:14" ht="15">
      <c r="A504" s="60"/>
      <c r="B504" s="60"/>
      <c r="C504" s="60"/>
      <c r="D504" s="112"/>
      <c r="E504" s="112"/>
      <c r="G504" s="60"/>
      <c r="H504" s="60"/>
      <c r="I504" s="60"/>
      <c r="L504" s="118"/>
      <c r="M504" s="59"/>
      <c r="N504" s="59"/>
    </row>
    <row r="505" spans="1:14" ht="15">
      <c r="A505" s="60"/>
      <c r="B505" s="60"/>
      <c r="C505" s="60"/>
      <c r="D505" s="112"/>
      <c r="E505" s="112"/>
      <c r="G505" s="60"/>
      <c r="H505" s="60"/>
      <c r="I505" s="60"/>
      <c r="L505" s="118"/>
      <c r="M505" s="59"/>
      <c r="N505" s="59"/>
    </row>
    <row r="506" spans="1:14" ht="15">
      <c r="A506" s="60"/>
      <c r="B506" s="60"/>
      <c r="C506" s="60"/>
      <c r="D506" s="112"/>
      <c r="E506" s="112"/>
      <c r="G506" s="60"/>
      <c r="H506" s="60"/>
      <c r="I506" s="60"/>
      <c r="L506" s="118"/>
      <c r="M506" s="59"/>
      <c r="N506" s="59"/>
    </row>
    <row r="507" spans="1:14" ht="15">
      <c r="A507" s="60"/>
      <c r="B507" s="60"/>
      <c r="C507" s="60"/>
      <c r="D507" s="112"/>
      <c r="E507" s="112"/>
      <c r="G507" s="60"/>
      <c r="H507" s="60"/>
      <c r="I507" s="60"/>
      <c r="L507" s="118"/>
      <c r="M507" s="59"/>
      <c r="N507" s="59"/>
    </row>
    <row r="508" spans="1:14" ht="15">
      <c r="A508" s="60"/>
      <c r="B508" s="60"/>
      <c r="C508" s="60"/>
      <c r="D508" s="112"/>
      <c r="E508" s="112"/>
      <c r="G508" s="60"/>
      <c r="H508" s="60"/>
      <c r="I508" s="60"/>
      <c r="L508" s="118"/>
      <c r="M508" s="59"/>
      <c r="N508" s="59"/>
    </row>
    <row r="509" spans="1:14" ht="15">
      <c r="A509" s="60"/>
      <c r="B509" s="60"/>
      <c r="C509" s="60"/>
      <c r="D509" s="112"/>
      <c r="E509" s="112"/>
      <c r="G509" s="60"/>
      <c r="H509" s="60"/>
      <c r="I509" s="60"/>
      <c r="L509" s="118"/>
      <c r="M509" s="59"/>
      <c r="N509" s="59"/>
    </row>
    <row r="510" spans="1:14" ht="15">
      <c r="A510" s="60"/>
      <c r="B510" s="60"/>
      <c r="C510" s="60"/>
      <c r="D510" s="112"/>
      <c r="E510" s="112"/>
      <c r="G510" s="60"/>
      <c r="H510" s="60"/>
      <c r="I510" s="60"/>
      <c r="L510" s="118"/>
      <c r="M510" s="59"/>
      <c r="N510" s="59"/>
    </row>
    <row r="511" spans="1:14" ht="15">
      <c r="A511" s="60"/>
      <c r="B511" s="60"/>
      <c r="C511" s="60"/>
      <c r="D511" s="112"/>
      <c r="E511" s="112"/>
      <c r="G511" s="60"/>
      <c r="H511" s="60"/>
      <c r="I511" s="60"/>
      <c r="L511" s="118"/>
      <c r="M511" s="59"/>
      <c r="N511" s="59"/>
    </row>
    <row r="512" spans="1:14" ht="15">
      <c r="A512" s="60"/>
      <c r="B512" s="60"/>
      <c r="C512" s="60"/>
      <c r="D512" s="112"/>
      <c r="E512" s="112"/>
      <c r="G512" s="60"/>
      <c r="H512" s="60"/>
      <c r="I512" s="60"/>
      <c r="L512" s="118"/>
      <c r="M512" s="59"/>
      <c r="N512" s="59"/>
    </row>
    <row r="513" spans="1:14" ht="15">
      <c r="A513" s="60"/>
      <c r="B513" s="60"/>
      <c r="C513" s="60"/>
      <c r="D513" s="112"/>
      <c r="E513" s="112"/>
      <c r="G513" s="60"/>
      <c r="H513" s="60"/>
      <c r="I513" s="60"/>
      <c r="L513" s="118"/>
      <c r="M513" s="59"/>
      <c r="N513" s="59"/>
    </row>
    <row r="514" spans="1:14" ht="15">
      <c r="A514" s="60"/>
      <c r="B514" s="60"/>
      <c r="C514" s="60"/>
      <c r="D514" s="112"/>
      <c r="E514" s="112"/>
      <c r="G514" s="60"/>
      <c r="H514" s="60"/>
      <c r="I514" s="60"/>
      <c r="L514" s="118"/>
      <c r="M514" s="59"/>
      <c r="N514" s="59"/>
    </row>
    <row r="515" spans="1:14" ht="15">
      <c r="A515" s="60"/>
      <c r="B515" s="60"/>
      <c r="C515" s="60"/>
      <c r="D515" s="112"/>
      <c r="E515" s="112"/>
      <c r="G515" s="60"/>
      <c r="H515" s="60"/>
      <c r="I515" s="60"/>
      <c r="L515" s="118"/>
      <c r="M515" s="59"/>
      <c r="N515" s="59"/>
    </row>
    <row r="516" spans="1:14" ht="15">
      <c r="A516" s="60"/>
      <c r="B516" s="60"/>
      <c r="C516" s="60"/>
      <c r="D516" s="112"/>
      <c r="E516" s="112"/>
      <c r="G516" s="60"/>
      <c r="H516" s="60"/>
      <c r="I516" s="60"/>
      <c r="L516" s="118"/>
      <c r="M516" s="59"/>
      <c r="N516" s="59"/>
    </row>
    <row r="517" spans="1:14" ht="15">
      <c r="A517" s="60"/>
      <c r="B517" s="60"/>
      <c r="C517" s="60"/>
      <c r="D517" s="112"/>
      <c r="E517" s="112"/>
      <c r="G517" s="60"/>
      <c r="H517" s="60"/>
      <c r="I517" s="60"/>
      <c r="L517" s="118"/>
      <c r="M517" s="59"/>
      <c r="N517" s="59"/>
    </row>
    <row r="518" spans="1:14" ht="15">
      <c r="A518" s="60"/>
      <c r="B518" s="60"/>
      <c r="C518" s="60"/>
      <c r="D518" s="112"/>
      <c r="E518" s="112"/>
      <c r="G518" s="60"/>
      <c r="H518" s="60"/>
      <c r="I518" s="60"/>
      <c r="L518" s="118"/>
      <c r="M518" s="59"/>
      <c r="N518" s="59"/>
    </row>
    <row r="519" spans="1:14" ht="15">
      <c r="A519" s="60"/>
      <c r="B519" s="60"/>
      <c r="C519" s="60"/>
      <c r="D519" s="112"/>
      <c r="E519" s="112"/>
      <c r="G519" s="60"/>
      <c r="H519" s="60"/>
      <c r="I519" s="60"/>
      <c r="L519" s="118"/>
      <c r="M519" s="59"/>
      <c r="N519" s="59"/>
    </row>
    <row r="520" spans="1:14" ht="15">
      <c r="A520" s="60"/>
      <c r="B520" s="60"/>
      <c r="C520" s="60"/>
      <c r="D520" s="112"/>
      <c r="E520" s="112"/>
      <c r="G520" s="60"/>
      <c r="H520" s="60"/>
      <c r="I520" s="60"/>
      <c r="L520" s="118"/>
      <c r="M520" s="59"/>
      <c r="N520" s="59"/>
    </row>
    <row r="521" spans="1:14" ht="15">
      <c r="A521" s="60"/>
      <c r="B521" s="60"/>
      <c r="C521" s="60"/>
      <c r="D521" s="112"/>
      <c r="E521" s="112"/>
      <c r="G521" s="60"/>
      <c r="H521" s="60"/>
      <c r="I521" s="60"/>
      <c r="L521" s="118"/>
      <c r="M521" s="59"/>
      <c r="N521" s="59"/>
    </row>
    <row r="522" spans="1:14" ht="15">
      <c r="A522" s="60"/>
      <c r="B522" s="60"/>
      <c r="C522" s="60"/>
      <c r="D522" s="112"/>
      <c r="E522" s="112"/>
      <c r="G522" s="60"/>
      <c r="H522" s="60"/>
      <c r="I522" s="60"/>
      <c r="L522" s="118"/>
      <c r="M522" s="59"/>
      <c r="N522" s="59"/>
    </row>
    <row r="523" spans="1:14" ht="15">
      <c r="A523" s="60"/>
      <c r="B523" s="60"/>
      <c r="C523" s="60"/>
      <c r="D523" s="112"/>
      <c r="E523" s="112"/>
      <c r="G523" s="60"/>
      <c r="H523" s="60"/>
      <c r="I523" s="60"/>
      <c r="L523" s="118"/>
      <c r="M523" s="59"/>
      <c r="N523" s="59"/>
    </row>
    <row r="524" spans="1:14" ht="15">
      <c r="A524" s="60"/>
      <c r="B524" s="60"/>
      <c r="C524" s="60"/>
      <c r="D524" s="112"/>
      <c r="E524" s="112"/>
      <c r="G524" s="60"/>
      <c r="H524" s="60"/>
      <c r="I524" s="60"/>
      <c r="L524" s="118"/>
      <c r="M524" s="59"/>
      <c r="N524" s="59"/>
    </row>
    <row r="525" spans="1:14" ht="15">
      <c r="A525" s="60"/>
      <c r="B525" s="60"/>
      <c r="C525" s="60"/>
      <c r="D525" s="112"/>
      <c r="E525" s="112"/>
      <c r="G525" s="60"/>
      <c r="H525" s="60"/>
      <c r="I525" s="60"/>
      <c r="L525" s="118"/>
      <c r="M525" s="59"/>
      <c r="N525" s="59"/>
    </row>
    <row r="526" spans="1:14" ht="15">
      <c r="A526" s="60"/>
      <c r="B526" s="60"/>
      <c r="C526" s="60"/>
      <c r="D526" s="112"/>
      <c r="E526" s="112"/>
      <c r="G526" s="60"/>
      <c r="H526" s="60"/>
      <c r="I526" s="60"/>
      <c r="L526" s="118"/>
      <c r="M526" s="59"/>
      <c r="N526" s="59"/>
    </row>
    <row r="527" spans="1:14" ht="15">
      <c r="A527" s="60"/>
      <c r="B527" s="60"/>
      <c r="C527" s="60"/>
      <c r="D527" s="112"/>
      <c r="E527" s="112"/>
      <c r="G527" s="60"/>
      <c r="H527" s="60"/>
      <c r="I527" s="60"/>
      <c r="L527" s="118"/>
      <c r="M527" s="59"/>
      <c r="N527" s="59"/>
    </row>
    <row r="528" spans="1:14" ht="15">
      <c r="A528" s="60"/>
      <c r="B528" s="60"/>
      <c r="C528" s="60"/>
      <c r="D528" s="112"/>
      <c r="E528" s="112"/>
      <c r="G528" s="60"/>
      <c r="H528" s="60"/>
      <c r="I528" s="60"/>
      <c r="L528" s="118"/>
      <c r="M528" s="59"/>
      <c r="N528" s="59"/>
    </row>
    <row r="529" spans="1:14" ht="15">
      <c r="A529" s="60"/>
      <c r="B529" s="60"/>
      <c r="C529" s="60"/>
      <c r="D529" s="112"/>
      <c r="E529" s="112"/>
      <c r="G529" s="60"/>
      <c r="H529" s="60"/>
      <c r="I529" s="60"/>
      <c r="L529" s="118"/>
      <c r="M529" s="59"/>
      <c r="N529" s="59"/>
    </row>
    <row r="530" spans="1:14" ht="15">
      <c r="A530" s="60"/>
      <c r="B530" s="60"/>
      <c r="C530" s="60"/>
      <c r="D530" s="112"/>
      <c r="E530" s="112"/>
      <c r="G530" s="60"/>
      <c r="H530" s="60"/>
      <c r="I530" s="60"/>
      <c r="L530" s="118"/>
      <c r="M530" s="59"/>
      <c r="N530" s="59"/>
    </row>
    <row r="531" spans="1:14" ht="15">
      <c r="A531" s="60"/>
      <c r="B531" s="60"/>
      <c r="C531" s="60"/>
      <c r="D531" s="112"/>
      <c r="E531" s="112"/>
      <c r="G531" s="60"/>
      <c r="H531" s="60"/>
      <c r="I531" s="60"/>
      <c r="L531" s="118"/>
      <c r="M531" s="59"/>
      <c r="N531" s="59"/>
    </row>
    <row r="532" spans="1:14" ht="15">
      <c r="A532" s="60"/>
      <c r="B532" s="60"/>
      <c r="C532" s="60"/>
      <c r="D532" s="112"/>
      <c r="E532" s="112"/>
      <c r="G532" s="60"/>
      <c r="H532" s="60"/>
      <c r="I532" s="60"/>
      <c r="L532" s="118"/>
      <c r="M532" s="59"/>
      <c r="N532" s="59"/>
    </row>
    <row r="533" spans="1:14" ht="15">
      <c r="A533" s="60"/>
      <c r="B533" s="60"/>
      <c r="C533" s="60"/>
      <c r="D533" s="112"/>
      <c r="E533" s="112"/>
      <c r="G533" s="60"/>
      <c r="H533" s="60"/>
      <c r="I533" s="60"/>
      <c r="L533" s="118"/>
      <c r="M533" s="59"/>
      <c r="N533" s="59"/>
    </row>
    <row r="534" spans="1:14" ht="15">
      <c r="A534" s="60"/>
      <c r="B534" s="60"/>
      <c r="C534" s="60"/>
      <c r="D534" s="112"/>
      <c r="E534" s="112"/>
      <c r="G534" s="60"/>
      <c r="H534" s="60"/>
      <c r="I534" s="60"/>
      <c r="L534" s="118"/>
      <c r="M534" s="59"/>
      <c r="N534" s="59"/>
    </row>
    <row r="535" spans="1:14" ht="15">
      <c r="A535" s="60"/>
      <c r="B535" s="60"/>
      <c r="C535" s="60"/>
      <c r="D535" s="112"/>
      <c r="E535" s="112"/>
      <c r="G535" s="60"/>
      <c r="H535" s="60"/>
      <c r="I535" s="60"/>
      <c r="L535" s="118"/>
      <c r="M535" s="59"/>
      <c r="N535" s="59"/>
    </row>
    <row r="536" spans="1:14" ht="15">
      <c r="A536" s="60"/>
      <c r="B536" s="60"/>
      <c r="C536" s="60"/>
      <c r="D536" s="112"/>
      <c r="E536" s="112"/>
      <c r="G536" s="60"/>
      <c r="H536" s="60"/>
      <c r="I536" s="60"/>
      <c r="L536" s="118"/>
      <c r="M536" s="59"/>
      <c r="N536" s="59"/>
    </row>
    <row r="537" spans="1:14" ht="15">
      <c r="A537" s="60"/>
      <c r="B537" s="60"/>
      <c r="C537" s="60"/>
      <c r="D537" s="112"/>
      <c r="E537" s="112"/>
      <c r="G537" s="60"/>
      <c r="H537" s="60"/>
      <c r="I537" s="60"/>
      <c r="L537" s="118"/>
      <c r="M537" s="59"/>
      <c r="N537" s="59"/>
    </row>
    <row r="538" spans="1:14" ht="15">
      <c r="A538" s="60"/>
      <c r="B538" s="60"/>
      <c r="C538" s="60"/>
      <c r="D538" s="112"/>
      <c r="E538" s="112"/>
      <c r="G538" s="60"/>
      <c r="H538" s="60"/>
      <c r="I538" s="60"/>
      <c r="L538" s="118"/>
      <c r="M538" s="59"/>
      <c r="N538" s="59"/>
    </row>
    <row r="539" spans="1:14" ht="15">
      <c r="A539" s="60"/>
      <c r="B539" s="60"/>
      <c r="C539" s="60"/>
      <c r="D539" s="112"/>
      <c r="E539" s="112"/>
      <c r="G539" s="60"/>
      <c r="H539" s="60"/>
      <c r="I539" s="60"/>
      <c r="L539" s="118"/>
      <c r="M539" s="59"/>
      <c r="N539" s="59"/>
    </row>
    <row r="540" spans="1:14" ht="15">
      <c r="A540" s="60"/>
      <c r="B540" s="60"/>
      <c r="C540" s="60"/>
      <c r="D540" s="112"/>
      <c r="E540" s="112"/>
      <c r="G540" s="60"/>
      <c r="H540" s="60"/>
      <c r="I540" s="60"/>
      <c r="L540" s="118"/>
      <c r="M540" s="59"/>
      <c r="N540" s="59"/>
    </row>
    <row r="541" spans="1:14" ht="15">
      <c r="A541" s="60"/>
      <c r="B541" s="60"/>
      <c r="C541" s="60"/>
      <c r="D541" s="112"/>
      <c r="E541" s="112"/>
      <c r="G541" s="60"/>
      <c r="H541" s="60"/>
      <c r="I541" s="60"/>
      <c r="L541" s="118"/>
      <c r="M541" s="59"/>
      <c r="N541" s="59"/>
    </row>
    <row r="542" spans="1:14" ht="15">
      <c r="A542" s="60"/>
      <c r="B542" s="60"/>
      <c r="C542" s="60"/>
      <c r="D542" s="112"/>
      <c r="E542" s="112"/>
      <c r="G542" s="60"/>
      <c r="H542" s="60"/>
      <c r="I542" s="60"/>
      <c r="L542" s="118"/>
      <c r="M542" s="59"/>
      <c r="N542" s="59"/>
    </row>
    <row r="543" spans="1:14" ht="15">
      <c r="A543" s="60"/>
      <c r="B543" s="60"/>
      <c r="C543" s="60"/>
      <c r="D543" s="112"/>
      <c r="E543" s="112"/>
      <c r="G543" s="60"/>
      <c r="H543" s="60"/>
      <c r="I543" s="60"/>
      <c r="L543" s="118"/>
      <c r="M543" s="59"/>
      <c r="N543" s="59"/>
    </row>
    <row r="544" spans="1:14" ht="15">
      <c r="A544" s="60"/>
      <c r="B544" s="60"/>
      <c r="C544" s="60"/>
      <c r="D544" s="112"/>
      <c r="E544" s="112"/>
      <c r="G544" s="60"/>
      <c r="H544" s="60"/>
      <c r="I544" s="60"/>
      <c r="L544" s="118"/>
      <c r="M544" s="59"/>
      <c r="N544" s="59"/>
    </row>
    <row r="545" spans="1:14" ht="15">
      <c r="A545" s="60"/>
      <c r="B545" s="60"/>
      <c r="C545" s="60"/>
      <c r="D545" s="112"/>
      <c r="E545" s="112"/>
      <c r="G545" s="60"/>
      <c r="H545" s="60"/>
      <c r="I545" s="60"/>
      <c r="L545" s="118"/>
      <c r="M545" s="59"/>
      <c r="N545" s="59"/>
    </row>
    <row r="546" spans="1:14" ht="15">
      <c r="A546" s="60"/>
      <c r="B546" s="60"/>
      <c r="C546" s="60"/>
      <c r="D546" s="112"/>
      <c r="E546" s="112"/>
      <c r="G546" s="60"/>
      <c r="H546" s="60"/>
      <c r="I546" s="60"/>
      <c r="L546" s="118"/>
      <c r="M546" s="59"/>
      <c r="N546" s="59"/>
    </row>
    <row r="547" spans="1:14" ht="15">
      <c r="A547" s="60"/>
      <c r="B547" s="60"/>
      <c r="C547" s="60"/>
      <c r="D547" s="112"/>
      <c r="E547" s="112"/>
      <c r="G547" s="60"/>
      <c r="H547" s="60"/>
      <c r="I547" s="60"/>
      <c r="L547" s="118"/>
      <c r="M547" s="59"/>
      <c r="N547" s="59"/>
    </row>
    <row r="548" spans="1:14" ht="15">
      <c r="A548" s="60"/>
      <c r="B548" s="60"/>
      <c r="C548" s="60"/>
      <c r="D548" s="112"/>
      <c r="E548" s="112"/>
      <c r="G548" s="60"/>
      <c r="H548" s="60"/>
      <c r="I548" s="60"/>
      <c r="L548" s="118"/>
      <c r="M548" s="59"/>
      <c r="N548" s="59"/>
    </row>
    <row r="549" spans="1:13" ht="15">
      <c r="A549" s="60"/>
      <c r="B549" s="60"/>
      <c r="C549" s="60"/>
      <c r="D549" s="112"/>
      <c r="E549" s="112"/>
      <c r="G549" s="60"/>
      <c r="H549" s="60"/>
      <c r="I549" s="60"/>
      <c r="L549" s="118"/>
      <c r="M549" s="7"/>
    </row>
    <row r="550" spans="1:13" ht="15">
      <c r="A550" s="60"/>
      <c r="B550" s="60"/>
      <c r="C550" s="60"/>
      <c r="D550" s="112"/>
      <c r="E550" s="112"/>
      <c r="G550" s="60"/>
      <c r="H550" s="60"/>
      <c r="I550" s="60"/>
      <c r="L550" s="118"/>
      <c r="M550" s="7"/>
    </row>
    <row r="551" spans="1:13" ht="15">
      <c r="A551" s="60"/>
      <c r="B551" s="60"/>
      <c r="C551" s="60"/>
      <c r="D551" s="112"/>
      <c r="E551" s="112"/>
      <c r="G551" s="60"/>
      <c r="H551" s="60"/>
      <c r="I551" s="60"/>
      <c r="L551" s="118"/>
      <c r="M551" s="7"/>
    </row>
    <row r="552" spans="1:13" ht="15">
      <c r="A552" s="60"/>
      <c r="B552" s="60"/>
      <c r="C552" s="60"/>
      <c r="D552" s="112"/>
      <c r="E552" s="112"/>
      <c r="G552" s="60"/>
      <c r="H552" s="60"/>
      <c r="I552" s="60"/>
      <c r="L552" s="118"/>
      <c r="M552" s="7"/>
    </row>
    <row r="553" spans="1:13" ht="15">
      <c r="A553" s="60"/>
      <c r="B553" s="60"/>
      <c r="C553" s="60"/>
      <c r="D553" s="112"/>
      <c r="E553" s="112"/>
      <c r="G553" s="60"/>
      <c r="H553" s="60"/>
      <c r="I553" s="60"/>
      <c r="L553" s="118"/>
      <c r="M553" s="7"/>
    </row>
    <row r="554" spans="1:13" ht="15">
      <c r="A554" s="60"/>
      <c r="B554" s="60"/>
      <c r="C554" s="60"/>
      <c r="D554" s="112"/>
      <c r="E554" s="112"/>
      <c r="G554" s="60"/>
      <c r="H554" s="60"/>
      <c r="I554" s="60"/>
      <c r="L554" s="118"/>
      <c r="M554" s="7"/>
    </row>
    <row r="555" spans="1:13" ht="15">
      <c r="A555" s="60"/>
      <c r="B555" s="60"/>
      <c r="C555" s="60"/>
      <c r="D555" s="112"/>
      <c r="E555" s="112"/>
      <c r="G555" s="60"/>
      <c r="H555" s="60"/>
      <c r="I555" s="60"/>
      <c r="L555" s="118"/>
      <c r="M555" s="7"/>
    </row>
    <row r="556" spans="12:13" ht="15">
      <c r="L556" s="116"/>
      <c r="M556" s="7"/>
    </row>
    <row r="557" spans="12:13" ht="15">
      <c r="L557" s="116"/>
      <c r="M557" s="7"/>
    </row>
    <row r="558" spans="12:13" ht="15">
      <c r="L558" s="116"/>
      <c r="M558" s="7"/>
    </row>
    <row r="559" spans="12:13" ht="15">
      <c r="L559" s="116"/>
      <c r="M559" s="7"/>
    </row>
    <row r="560" spans="12:13" ht="15">
      <c r="L560" s="116"/>
      <c r="M560" s="7"/>
    </row>
    <row r="561" spans="12:13" ht="15">
      <c r="L561" s="116"/>
      <c r="M561" s="7"/>
    </row>
    <row r="562" spans="12:13" ht="15">
      <c r="L562" s="116"/>
      <c r="M562" s="7"/>
    </row>
    <row r="563" spans="12:13" ht="15">
      <c r="L563" s="116"/>
      <c r="M563" s="7"/>
    </row>
    <row r="564" spans="12:13" ht="15">
      <c r="L564" s="116"/>
      <c r="M564" s="7"/>
    </row>
    <row r="565" spans="12:13" ht="15">
      <c r="L565" s="116"/>
      <c r="M565" s="7"/>
    </row>
    <row r="566" spans="12:13" ht="15">
      <c r="L566" s="116"/>
      <c r="M566" s="7"/>
    </row>
    <row r="567" spans="12:13" ht="15">
      <c r="L567" s="116"/>
      <c r="M567" s="7"/>
    </row>
    <row r="568" spans="12:13" ht="15">
      <c r="L568" s="116"/>
      <c r="M568" s="7"/>
    </row>
    <row r="569" spans="12:13" ht="15">
      <c r="L569" s="116"/>
      <c r="M569" s="7"/>
    </row>
    <row r="570" spans="12:13" ht="15">
      <c r="L570" s="116"/>
      <c r="M570" s="7"/>
    </row>
    <row r="571" spans="12:13" ht="15">
      <c r="L571" s="116"/>
      <c r="M571" s="7"/>
    </row>
    <row r="572" spans="12:13" ht="15">
      <c r="L572" s="116"/>
      <c r="M572" s="7"/>
    </row>
    <row r="573" spans="12:13" ht="15">
      <c r="L573" s="116"/>
      <c r="M573" s="7"/>
    </row>
    <row r="574" spans="12:13" ht="15">
      <c r="L574" s="116"/>
      <c r="M574" s="7"/>
    </row>
    <row r="575" spans="12:13" ht="15">
      <c r="L575" s="116"/>
      <c r="M575" s="7"/>
    </row>
    <row r="576" spans="12:13" ht="15">
      <c r="L576" s="116"/>
      <c r="M576" s="7"/>
    </row>
    <row r="577" spans="12:13" ht="15">
      <c r="L577" s="116"/>
      <c r="M577" s="7"/>
    </row>
    <row r="578" spans="12:13" ht="15">
      <c r="L578" s="116"/>
      <c r="M578" s="7"/>
    </row>
    <row r="579" spans="12:13" ht="15">
      <c r="L579" s="116"/>
      <c r="M579" s="7"/>
    </row>
    <row r="580" spans="12:13" ht="15">
      <c r="L580" s="116"/>
      <c r="M580" s="7"/>
    </row>
    <row r="581" spans="12:13" ht="15">
      <c r="L581" s="116"/>
      <c r="M581" s="7"/>
    </row>
    <row r="582" spans="12:13" ht="15">
      <c r="L582" s="116"/>
      <c r="M582" s="7"/>
    </row>
    <row r="583" spans="12:13" ht="15">
      <c r="L583" s="116"/>
      <c r="M583" s="7"/>
    </row>
    <row r="584" spans="12:13" ht="15">
      <c r="L584" s="116"/>
      <c r="M584" s="7"/>
    </row>
    <row r="585" spans="12:13" ht="15">
      <c r="L585" s="116"/>
      <c r="M585" s="7"/>
    </row>
    <row r="586" spans="12:13" ht="15">
      <c r="L586" s="116"/>
      <c r="M586" s="7"/>
    </row>
    <row r="587" spans="12:13" ht="15">
      <c r="L587" s="116"/>
      <c r="M587" s="7"/>
    </row>
    <row r="588" spans="12:13" ht="15">
      <c r="L588" s="116"/>
      <c r="M588" s="7"/>
    </row>
    <row r="589" spans="12:13" ht="15">
      <c r="L589" s="116"/>
      <c r="M589" s="7"/>
    </row>
    <row r="590" spans="12:13" ht="15">
      <c r="L590" s="116"/>
      <c r="M590" s="7"/>
    </row>
    <row r="591" spans="12:13" ht="15">
      <c r="L591" s="116"/>
      <c r="M591" s="7"/>
    </row>
    <row r="592" spans="12:13" ht="15">
      <c r="L592" s="116"/>
      <c r="M592" s="7"/>
    </row>
    <row r="593" spans="12:13" ht="15">
      <c r="L593" s="116"/>
      <c r="M593" s="7"/>
    </row>
    <row r="594" spans="12:13" ht="15">
      <c r="L594" s="116"/>
      <c r="M594" s="7"/>
    </row>
    <row r="595" spans="12:13" ht="15">
      <c r="L595" s="116"/>
      <c r="M595" s="7"/>
    </row>
    <row r="596" spans="12:13" ht="15">
      <c r="L596" s="116"/>
      <c r="M596" s="7"/>
    </row>
    <row r="597" spans="12:13" ht="15">
      <c r="L597" s="116"/>
      <c r="M597" s="7"/>
    </row>
    <row r="598" spans="12:13" ht="15">
      <c r="L598" s="116"/>
      <c r="M598" s="7"/>
    </row>
    <row r="599" spans="12:13" ht="15">
      <c r="L599" s="116"/>
      <c r="M599" s="7"/>
    </row>
    <row r="600" spans="12:13" ht="15">
      <c r="L600" s="116"/>
      <c r="M600" s="7"/>
    </row>
    <row r="601" spans="12:13" ht="15">
      <c r="L601" s="116"/>
      <c r="M601" s="7"/>
    </row>
    <row r="602" spans="12:13" ht="15">
      <c r="L602" s="116"/>
      <c r="M602" s="7"/>
    </row>
    <row r="603" spans="12:13" ht="15">
      <c r="L603" s="116"/>
      <c r="M603" s="7"/>
    </row>
    <row r="604" spans="12:13" ht="15">
      <c r="L604" s="116"/>
      <c r="M604" s="7"/>
    </row>
    <row r="605" spans="12:13" ht="15">
      <c r="L605" s="116"/>
      <c r="M605" s="7"/>
    </row>
    <row r="606" spans="12:13" ht="15">
      <c r="L606" s="116"/>
      <c r="M606" s="7"/>
    </row>
    <row r="607" spans="12:13" ht="15">
      <c r="L607" s="116"/>
      <c r="M607" s="7"/>
    </row>
    <row r="608" spans="12:13" ht="15">
      <c r="L608" s="116"/>
      <c r="M608" s="7"/>
    </row>
    <row r="609" spans="12:13" ht="15">
      <c r="L609" s="116"/>
      <c r="M609" s="7"/>
    </row>
    <row r="610" spans="12:13" ht="15">
      <c r="L610" s="116"/>
      <c r="M610" s="7"/>
    </row>
    <row r="611" spans="12:13" ht="15">
      <c r="L611" s="116"/>
      <c r="M611" s="7"/>
    </row>
    <row r="612" spans="12:13" ht="15">
      <c r="L612" s="116"/>
      <c r="M612" s="7"/>
    </row>
    <row r="613" spans="12:13" ht="15">
      <c r="L613" s="116"/>
      <c r="M613" s="7"/>
    </row>
    <row r="614" spans="12:13" ht="15">
      <c r="L614" s="116"/>
      <c r="M614" s="7"/>
    </row>
    <row r="615" spans="12:13" ht="15">
      <c r="L615" s="116"/>
      <c r="M615" s="7"/>
    </row>
    <row r="616" spans="12:13" ht="15">
      <c r="L616" s="116"/>
      <c r="M616" s="7"/>
    </row>
    <row r="617" spans="12:13" ht="15">
      <c r="L617" s="116"/>
      <c r="M617" s="7"/>
    </row>
    <row r="618" spans="12:13" ht="15">
      <c r="L618" s="116"/>
      <c r="M618" s="7"/>
    </row>
    <row r="619" spans="12:13" ht="15">
      <c r="L619" s="116"/>
      <c r="M619" s="7"/>
    </row>
    <row r="620" spans="12:13" ht="15">
      <c r="L620" s="116"/>
      <c r="M620" s="7"/>
    </row>
    <row r="621" spans="12:13" ht="15">
      <c r="L621" s="116"/>
      <c r="M621" s="7"/>
    </row>
    <row r="622" spans="12:13" ht="15">
      <c r="L622" s="116"/>
      <c r="M622" s="7"/>
    </row>
    <row r="623" spans="12:13" ht="15">
      <c r="L623" s="116"/>
      <c r="M623" s="7"/>
    </row>
    <row r="624" spans="12:13" ht="15">
      <c r="L624" s="116"/>
      <c r="M624" s="7"/>
    </row>
    <row r="625" spans="12:13" ht="15">
      <c r="L625" s="116"/>
      <c r="M625" s="7"/>
    </row>
    <row r="626" spans="12:13" ht="15">
      <c r="L626" s="116"/>
      <c r="M626" s="7"/>
    </row>
    <row r="627" spans="12:13" ht="15">
      <c r="L627" s="116"/>
      <c r="M627" s="7"/>
    </row>
    <row r="628" spans="12:13" ht="15">
      <c r="L628" s="116"/>
      <c r="M628" s="7"/>
    </row>
    <row r="629" spans="12:13" ht="15">
      <c r="L629" s="116"/>
      <c r="M629" s="7"/>
    </row>
    <row r="630" spans="12:13" ht="15">
      <c r="L630" s="116"/>
      <c r="M630" s="7"/>
    </row>
    <row r="631" spans="12:13" ht="15">
      <c r="L631" s="116"/>
      <c r="M631" s="7"/>
    </row>
    <row r="632" spans="12:13" ht="15">
      <c r="L632" s="116"/>
      <c r="M632" s="7"/>
    </row>
    <row r="633" spans="12:13" ht="15">
      <c r="L633" s="116"/>
      <c r="M633" s="7"/>
    </row>
    <row r="634" spans="12:13" ht="15">
      <c r="L634" s="116"/>
      <c r="M634" s="7"/>
    </row>
    <row r="635" spans="12:13" ht="15">
      <c r="L635" s="116"/>
      <c r="M635" s="7"/>
    </row>
    <row r="636" spans="12:13" ht="15">
      <c r="L636" s="116"/>
      <c r="M636" s="7"/>
    </row>
    <row r="637" spans="12:13" ht="15">
      <c r="L637" s="116"/>
      <c r="M637" s="7"/>
    </row>
    <row r="638" spans="12:13" ht="15">
      <c r="L638" s="116"/>
      <c r="M638" s="7"/>
    </row>
    <row r="639" spans="12:13" ht="15">
      <c r="L639" s="116"/>
      <c r="M639" s="7"/>
    </row>
    <row r="640" spans="12:13" ht="15">
      <c r="L640" s="116"/>
      <c r="M640" s="7"/>
    </row>
    <row r="641" spans="12:13" ht="15">
      <c r="L641" s="116"/>
      <c r="M641" s="7"/>
    </row>
    <row r="642" spans="12:13" ht="15">
      <c r="L642" s="116"/>
      <c r="M642" s="7"/>
    </row>
    <row r="643" spans="12:13" ht="15">
      <c r="L643" s="116"/>
      <c r="M643" s="7"/>
    </row>
    <row r="644" spans="12:13" ht="15">
      <c r="L644" s="116"/>
      <c r="M644" s="7"/>
    </row>
    <row r="645" spans="12:13" ht="15">
      <c r="L645" s="116"/>
      <c r="M645" s="7"/>
    </row>
    <row r="646" spans="12:13" ht="15">
      <c r="L646" s="116"/>
      <c r="M646" s="7"/>
    </row>
    <row r="647" spans="12:13" ht="15">
      <c r="L647" s="116"/>
      <c r="M647" s="7"/>
    </row>
    <row r="648" spans="12:13" ht="15">
      <c r="L648" s="116"/>
      <c r="M648" s="7"/>
    </row>
    <row r="649" spans="12:13" ht="15">
      <c r="L649" s="116"/>
      <c r="M649" s="7"/>
    </row>
    <row r="650" spans="12:13" ht="15">
      <c r="L650" s="116"/>
      <c r="M650" s="7"/>
    </row>
    <row r="651" spans="12:13" ht="15">
      <c r="L651" s="116"/>
      <c r="M651" s="7"/>
    </row>
    <row r="652" spans="12:13" ht="15">
      <c r="L652" s="116"/>
      <c r="M652" s="7"/>
    </row>
    <row r="653" spans="12:13" ht="15">
      <c r="L653" s="116"/>
      <c r="M653" s="7"/>
    </row>
    <row r="654" spans="12:13" ht="15">
      <c r="L654" s="116"/>
      <c r="M654" s="7"/>
    </row>
    <row r="655" spans="12:13" ht="15">
      <c r="L655" s="116"/>
      <c r="M655" s="7"/>
    </row>
    <row r="656" spans="12:13" ht="15">
      <c r="L656" s="116"/>
      <c r="M656" s="7"/>
    </row>
    <row r="657" spans="12:13" ht="15">
      <c r="L657" s="116"/>
      <c r="M657" s="7"/>
    </row>
    <row r="658" spans="12:13" ht="15">
      <c r="L658" s="116"/>
      <c r="M658" s="7"/>
    </row>
    <row r="659" spans="12:13" ht="15">
      <c r="L659" s="116"/>
      <c r="M659" s="7"/>
    </row>
    <row r="660" spans="12:13" ht="15">
      <c r="L660" s="116"/>
      <c r="M660" s="7"/>
    </row>
    <row r="661" spans="12:13" ht="15">
      <c r="L661" s="116"/>
      <c r="M661" s="7"/>
    </row>
    <row r="662" spans="12:13" ht="15">
      <c r="L662" s="116"/>
      <c r="M662" s="7"/>
    </row>
    <row r="663" spans="12:13" ht="15">
      <c r="L663" s="116"/>
      <c r="M663" s="7"/>
    </row>
    <row r="664" spans="12:13" ht="15">
      <c r="L664" s="116"/>
      <c r="M664" s="7"/>
    </row>
    <row r="665" spans="12:13" ht="15">
      <c r="L665" s="116"/>
      <c r="M665" s="7"/>
    </row>
    <row r="666" spans="12:13" ht="15">
      <c r="L666" s="116"/>
      <c r="M666" s="7"/>
    </row>
    <row r="667" spans="12:13" ht="15">
      <c r="L667" s="116"/>
      <c r="M667" s="7"/>
    </row>
    <row r="668" spans="12:13" ht="15">
      <c r="L668" s="116"/>
      <c r="M668" s="7"/>
    </row>
    <row r="669" spans="12:13" ht="15">
      <c r="L669" s="116"/>
      <c r="M669" s="7"/>
    </row>
    <row r="670" spans="12:13" ht="15">
      <c r="L670" s="116"/>
      <c r="M670" s="7"/>
    </row>
    <row r="671" spans="12:13" ht="15">
      <c r="L671" s="116"/>
      <c r="M671" s="7"/>
    </row>
    <row r="672" spans="12:13" ht="15">
      <c r="L672" s="116"/>
      <c r="M672" s="7"/>
    </row>
    <row r="673" spans="12:13" ht="15">
      <c r="L673" s="116"/>
      <c r="M673" s="7"/>
    </row>
    <row r="674" spans="12:13" ht="15">
      <c r="L674" s="116"/>
      <c r="M674" s="7"/>
    </row>
    <row r="675" spans="12:13" ht="15">
      <c r="L675" s="116"/>
      <c r="M675" s="7"/>
    </row>
    <row r="676" spans="12:13" ht="15">
      <c r="L676" s="116"/>
      <c r="M676" s="7"/>
    </row>
    <row r="677" spans="12:13" ht="15">
      <c r="L677" s="116"/>
      <c r="M677" s="7"/>
    </row>
    <row r="678" spans="12:13" ht="15">
      <c r="L678" s="116"/>
      <c r="M678" s="7"/>
    </row>
    <row r="679" spans="12:13" ht="15">
      <c r="L679" s="116"/>
      <c r="M679" s="7"/>
    </row>
    <row r="680" spans="12:13" ht="15">
      <c r="L680" s="116"/>
      <c r="M680" s="7"/>
    </row>
    <row r="681" spans="12:13" ht="15">
      <c r="L681" s="116"/>
      <c r="M681" s="7"/>
    </row>
    <row r="682" spans="12:13" ht="15">
      <c r="L682" s="116"/>
      <c r="M682" s="7"/>
    </row>
    <row r="683" spans="12:13" ht="15">
      <c r="L683" s="116"/>
      <c r="M683" s="7"/>
    </row>
    <row r="684" spans="12:13" ht="15">
      <c r="L684" s="116"/>
      <c r="M684" s="7"/>
    </row>
    <row r="685" spans="12:13" ht="15">
      <c r="L685" s="116"/>
      <c r="M685" s="7"/>
    </row>
    <row r="686" spans="12:13" ht="15">
      <c r="L686" s="116"/>
      <c r="M686" s="7"/>
    </row>
    <row r="687" spans="12:13" ht="15">
      <c r="L687" s="116"/>
      <c r="M687" s="7"/>
    </row>
    <row r="688" spans="12:13" ht="15">
      <c r="L688" s="116"/>
      <c r="M688" s="7"/>
    </row>
    <row r="689" spans="12:13" ht="15">
      <c r="L689" s="116"/>
      <c r="M689" s="7"/>
    </row>
    <row r="690" spans="12:13" ht="15">
      <c r="L690" s="116"/>
      <c r="M690" s="7"/>
    </row>
    <row r="691" spans="12:13" ht="15">
      <c r="L691" s="116"/>
      <c r="M691" s="7"/>
    </row>
    <row r="692" spans="12:13" ht="15">
      <c r="L692" s="116"/>
      <c r="M692" s="7"/>
    </row>
    <row r="693" spans="12:13" ht="15">
      <c r="L693" s="116"/>
      <c r="M693" s="7"/>
    </row>
    <row r="694" spans="12:13" ht="15">
      <c r="L694" s="116"/>
      <c r="M694" s="7"/>
    </row>
    <row r="695" spans="12:13" ht="15">
      <c r="L695" s="116"/>
      <c r="M695" s="7"/>
    </row>
    <row r="696" spans="12:13" ht="15">
      <c r="L696" s="116"/>
      <c r="M696" s="7"/>
    </row>
    <row r="697" spans="12:13" ht="15">
      <c r="L697" s="116"/>
      <c r="M697" s="7"/>
    </row>
    <row r="698" spans="12:13" ht="15">
      <c r="L698" s="116"/>
      <c r="M698" s="7"/>
    </row>
    <row r="699" spans="12:13" ht="15">
      <c r="L699" s="116"/>
      <c r="M699" s="7"/>
    </row>
    <row r="700" spans="12:13" ht="15">
      <c r="L700" s="116"/>
      <c r="M700" s="7"/>
    </row>
    <row r="701" spans="12:13" ht="15">
      <c r="L701" s="116"/>
      <c r="M701" s="7"/>
    </row>
    <row r="702" spans="12:13" ht="15">
      <c r="L702" s="116"/>
      <c r="M702" s="7"/>
    </row>
    <row r="703" spans="12:13" ht="15">
      <c r="L703" s="116"/>
      <c r="M703" s="7"/>
    </row>
    <row r="704" spans="12:13" ht="15">
      <c r="L704" s="116"/>
      <c r="M704" s="7"/>
    </row>
    <row r="705" spans="12:13" ht="15">
      <c r="L705" s="116"/>
      <c r="M705" s="7"/>
    </row>
    <row r="706" spans="12:13" ht="15">
      <c r="L706" s="116"/>
      <c r="M706" s="7"/>
    </row>
    <row r="707" spans="12:13" ht="15">
      <c r="L707" s="116"/>
      <c r="M707" s="7"/>
    </row>
    <row r="708" spans="12:13" ht="15">
      <c r="L708" s="116"/>
      <c r="M708" s="7"/>
    </row>
    <row r="709" spans="12:13" ht="15">
      <c r="L709" s="116"/>
      <c r="M709" s="7"/>
    </row>
    <row r="710" spans="12:13" ht="15">
      <c r="L710" s="116"/>
      <c r="M710" s="7"/>
    </row>
    <row r="711" spans="12:13" ht="15">
      <c r="L711" s="116"/>
      <c r="M711" s="7"/>
    </row>
    <row r="712" spans="12:13" ht="15">
      <c r="L712" s="116"/>
      <c r="M712" s="7"/>
    </row>
    <row r="713" spans="12:13" ht="15">
      <c r="L713" s="116"/>
      <c r="M713" s="7"/>
    </row>
    <row r="714" spans="12:13" ht="15">
      <c r="L714" s="116"/>
      <c r="M714" s="7"/>
    </row>
    <row r="715" spans="12:13" ht="15">
      <c r="L715" s="116"/>
      <c r="M715" s="7"/>
    </row>
    <row r="716" spans="12:13" ht="15">
      <c r="L716" s="116"/>
      <c r="M716" s="7"/>
    </row>
    <row r="717" spans="12:13" ht="15">
      <c r="L717" s="116"/>
      <c r="M717" s="7"/>
    </row>
    <row r="718" spans="12:13" ht="15">
      <c r="L718" s="116"/>
      <c r="M718" s="7"/>
    </row>
    <row r="719" spans="12:13" ht="15">
      <c r="L719" s="116"/>
      <c r="M719" s="7"/>
    </row>
    <row r="720" spans="12:13" ht="15">
      <c r="L720" s="116"/>
      <c r="M720" s="7"/>
    </row>
    <row r="721" spans="12:13" ht="15">
      <c r="L721" s="116"/>
      <c r="M721" s="7"/>
    </row>
    <row r="722" spans="12:13" ht="15">
      <c r="L722" s="116"/>
      <c r="M722" s="7"/>
    </row>
    <row r="723" spans="12:13" ht="15">
      <c r="L723" s="116"/>
      <c r="M723" s="7"/>
    </row>
    <row r="724" spans="12:13" ht="15">
      <c r="L724" s="116"/>
      <c r="M724" s="7"/>
    </row>
    <row r="725" spans="12:13" ht="15">
      <c r="L725" s="116"/>
      <c r="M725" s="7"/>
    </row>
    <row r="726" spans="12:13" ht="15">
      <c r="L726" s="116"/>
      <c r="M726" s="7"/>
    </row>
    <row r="727" spans="12:13" ht="15">
      <c r="L727" s="116"/>
      <c r="M727" s="7"/>
    </row>
    <row r="728" spans="12:13" ht="15">
      <c r="L728" s="116"/>
      <c r="M728" s="7"/>
    </row>
    <row r="729" spans="12:13" ht="15">
      <c r="L729" s="116"/>
      <c r="M729" s="7"/>
    </row>
    <row r="730" spans="12:13" ht="15">
      <c r="L730" s="116"/>
      <c r="M730" s="7"/>
    </row>
    <row r="731" spans="12:13" ht="15">
      <c r="L731" s="116"/>
      <c r="M731" s="7"/>
    </row>
    <row r="732" spans="12:13" ht="15">
      <c r="L732" s="116"/>
      <c r="M732" s="7"/>
    </row>
    <row r="733" spans="12:13" ht="15">
      <c r="L733" s="116"/>
      <c r="M733" s="7"/>
    </row>
    <row r="734" spans="12:13" ht="15">
      <c r="L734" s="116"/>
      <c r="M734" s="7"/>
    </row>
    <row r="735" spans="12:13" ht="15">
      <c r="L735" s="116"/>
      <c r="M735" s="7"/>
    </row>
    <row r="736" spans="12:13" ht="15">
      <c r="L736" s="116"/>
      <c r="M736" s="7"/>
    </row>
    <row r="737" spans="12:13" ht="15">
      <c r="L737" s="116"/>
      <c r="M737" s="7"/>
    </row>
    <row r="738" spans="12:13" ht="15">
      <c r="L738" s="116"/>
      <c r="M738" s="7"/>
    </row>
    <row r="739" spans="12:13" ht="15">
      <c r="L739" s="116"/>
      <c r="M739" s="7"/>
    </row>
    <row r="740" spans="12:13" ht="15">
      <c r="L740" s="116"/>
      <c r="M740" s="7"/>
    </row>
    <row r="741" spans="12:13" ht="15">
      <c r="L741" s="116"/>
      <c r="M741" s="7"/>
    </row>
    <row r="742" spans="12:13" ht="15">
      <c r="L742" s="116"/>
      <c r="M742" s="7"/>
    </row>
    <row r="743" spans="12:13" ht="15">
      <c r="L743" s="116"/>
      <c r="M743" s="7"/>
    </row>
    <row r="744" spans="12:13" ht="15">
      <c r="L744" s="116"/>
      <c r="M744" s="7"/>
    </row>
    <row r="745" spans="12:13" ht="15">
      <c r="L745" s="116"/>
      <c r="M745" s="7"/>
    </row>
    <row r="746" spans="12:13" ht="15">
      <c r="L746" s="116"/>
      <c r="M746" s="7"/>
    </row>
    <row r="747" spans="12:13" ht="15">
      <c r="L747" s="116"/>
      <c r="M747" s="7"/>
    </row>
    <row r="748" spans="12:13" ht="15">
      <c r="L748" s="116"/>
      <c r="M748" s="7"/>
    </row>
    <row r="749" spans="12:13" ht="15">
      <c r="L749" s="116"/>
      <c r="M749" s="7"/>
    </row>
    <row r="750" spans="12:13" ht="15">
      <c r="L750" s="116"/>
      <c r="M750" s="7"/>
    </row>
    <row r="751" spans="12:13" ht="15">
      <c r="L751" s="116"/>
      <c r="M751" s="7"/>
    </row>
    <row r="752" spans="12:13" ht="15">
      <c r="L752" s="116"/>
      <c r="M752" s="7"/>
    </row>
    <row r="753" spans="12:13" ht="15">
      <c r="L753" s="116"/>
      <c r="M753" s="7"/>
    </row>
    <row r="754" spans="12:13" ht="15">
      <c r="L754" s="116"/>
      <c r="M754" s="7"/>
    </row>
    <row r="755" spans="12:13" ht="15">
      <c r="L755" s="116"/>
      <c r="M755" s="7"/>
    </row>
    <row r="756" spans="12:13" ht="15">
      <c r="L756" s="116"/>
      <c r="M756" s="7"/>
    </row>
    <row r="757" spans="12:13" ht="15">
      <c r="L757" s="116"/>
      <c r="M757" s="7"/>
    </row>
    <row r="758" spans="12:13" ht="15">
      <c r="L758" s="116"/>
      <c r="M758" s="7"/>
    </row>
    <row r="759" spans="12:13" ht="15">
      <c r="L759" s="116"/>
      <c r="M759" s="7"/>
    </row>
    <row r="760" spans="12:13" ht="15">
      <c r="L760" s="116"/>
      <c r="M760" s="7"/>
    </row>
    <row r="761" spans="12:13" ht="15">
      <c r="L761" s="116"/>
      <c r="M761" s="7"/>
    </row>
    <row r="762" spans="12:13" ht="15">
      <c r="L762" s="116"/>
      <c r="M762" s="7"/>
    </row>
    <row r="763" spans="12:13" ht="15">
      <c r="L763" s="116"/>
      <c r="M763" s="7"/>
    </row>
    <row r="764" spans="12:13" ht="15">
      <c r="L764" s="116"/>
      <c r="M764" s="7"/>
    </row>
    <row r="765" spans="12:13" ht="15">
      <c r="L765" s="116"/>
      <c r="M765" s="7"/>
    </row>
    <row r="766" spans="12:13" ht="15">
      <c r="L766" s="116"/>
      <c r="M766" s="7"/>
    </row>
    <row r="767" spans="12:13" ht="15">
      <c r="L767" s="116"/>
      <c r="M767" s="7"/>
    </row>
    <row r="768" spans="12:13" ht="15">
      <c r="L768" s="116"/>
      <c r="M768" s="7"/>
    </row>
    <row r="769" spans="12:13" ht="15">
      <c r="L769" s="116"/>
      <c r="M769" s="7"/>
    </row>
    <row r="770" spans="12:13" ht="15">
      <c r="L770" s="116"/>
      <c r="M770" s="7"/>
    </row>
    <row r="771" spans="12:13" ht="15">
      <c r="L771" s="116"/>
      <c r="M771" s="7"/>
    </row>
    <row r="772" spans="12:13" ht="15">
      <c r="L772" s="116"/>
      <c r="M772" s="7"/>
    </row>
    <row r="773" spans="12:13" ht="15">
      <c r="L773" s="116"/>
      <c r="M773" s="7"/>
    </row>
    <row r="774" spans="12:13" ht="15">
      <c r="L774" s="116"/>
      <c r="M774" s="7"/>
    </row>
    <row r="775" spans="12:13" ht="15">
      <c r="L775" s="116"/>
      <c r="M775" s="7"/>
    </row>
    <row r="776" spans="12:13" ht="15">
      <c r="L776" s="116"/>
      <c r="M776" s="7"/>
    </row>
    <row r="777" spans="12:13" ht="15">
      <c r="L777" s="116"/>
      <c r="M777" s="7"/>
    </row>
    <row r="778" spans="12:13" ht="15">
      <c r="L778" s="116"/>
      <c r="M778" s="7"/>
    </row>
    <row r="779" spans="12:13" ht="15">
      <c r="L779" s="116"/>
      <c r="M779" s="7"/>
    </row>
    <row r="780" spans="12:13" ht="15">
      <c r="L780" s="116"/>
      <c r="M780" s="7"/>
    </row>
    <row r="781" spans="12:13" ht="15">
      <c r="L781" s="116"/>
      <c r="M781" s="7"/>
    </row>
    <row r="782" spans="12:13" ht="15">
      <c r="L782" s="116"/>
      <c r="M782" s="7"/>
    </row>
    <row r="783" spans="12:13" ht="15">
      <c r="L783" s="116"/>
      <c r="M783" s="7"/>
    </row>
    <row r="784" spans="12:13" ht="15">
      <c r="L784" s="116"/>
      <c r="M784" s="7"/>
    </row>
    <row r="785" spans="12:13" ht="15">
      <c r="L785" s="116"/>
      <c r="M785" s="7"/>
    </row>
    <row r="786" spans="12:13" ht="15">
      <c r="L786" s="116"/>
      <c r="M786" s="7"/>
    </row>
    <row r="787" spans="12:13" ht="15">
      <c r="L787" s="116"/>
      <c r="M787" s="7"/>
    </row>
    <row r="788" spans="12:13" ht="15">
      <c r="L788" s="116"/>
      <c r="M788" s="7"/>
    </row>
    <row r="789" spans="12:13" ht="15">
      <c r="L789" s="116"/>
      <c r="M789" s="7"/>
    </row>
    <row r="790" spans="12:13" ht="15">
      <c r="L790" s="116"/>
      <c r="M790" s="7"/>
    </row>
    <row r="791" spans="12:13" ht="15">
      <c r="L791" s="116"/>
      <c r="M791" s="7"/>
    </row>
    <row r="792" spans="12:13" ht="15">
      <c r="L792" s="116"/>
      <c r="M792" s="7"/>
    </row>
    <row r="793" spans="12:13" ht="15">
      <c r="L793" s="116"/>
      <c r="M793" s="7"/>
    </row>
    <row r="794" spans="12:13" ht="15">
      <c r="L794" s="116"/>
      <c r="M794" s="7"/>
    </row>
    <row r="795" spans="12:13" ht="15">
      <c r="L795" s="116"/>
      <c r="M795" s="7"/>
    </row>
    <row r="796" spans="12:13" ht="15">
      <c r="L796" s="116"/>
      <c r="M796" s="7"/>
    </row>
    <row r="797" spans="12:13" ht="15">
      <c r="L797" s="116"/>
      <c r="M797" s="7"/>
    </row>
    <row r="798" spans="12:13" ht="15">
      <c r="L798" s="116"/>
      <c r="M798" s="7"/>
    </row>
    <row r="799" spans="12:13" ht="15">
      <c r="L799" s="116"/>
      <c r="M799" s="7"/>
    </row>
    <row r="800" spans="12:13" ht="15">
      <c r="L800" s="116"/>
      <c r="M800" s="7"/>
    </row>
    <row r="801" spans="12:13" ht="15">
      <c r="L801" s="116"/>
      <c r="M801" s="7"/>
    </row>
    <row r="802" spans="12:13" ht="15">
      <c r="L802" s="116"/>
      <c r="M802" s="7"/>
    </row>
    <row r="803" spans="12:13" ht="15">
      <c r="L803" s="116"/>
      <c r="M803" s="7"/>
    </row>
    <row r="804" spans="12:13" ht="15">
      <c r="L804" s="116"/>
      <c r="M804" s="7"/>
    </row>
    <row r="805" spans="12:13" ht="15">
      <c r="L805" s="116"/>
      <c r="M805" s="7"/>
    </row>
    <row r="806" spans="12:13" ht="15">
      <c r="L806" s="116"/>
      <c r="M806" s="7"/>
    </row>
    <row r="807" spans="12:13" ht="15">
      <c r="L807" s="116"/>
      <c r="M807" s="7"/>
    </row>
    <row r="808" spans="12:13" ht="15">
      <c r="L808" s="116"/>
      <c r="M808" s="7"/>
    </row>
    <row r="809" spans="12:13" ht="15">
      <c r="L809" s="116"/>
      <c r="M809" s="7"/>
    </row>
    <row r="810" spans="12:13" ht="15">
      <c r="L810" s="116"/>
      <c r="M810" s="7"/>
    </row>
    <row r="811" spans="12:13" ht="15">
      <c r="L811" s="116"/>
      <c r="M811" s="7"/>
    </row>
    <row r="812" spans="12:13" ht="15">
      <c r="L812" s="116"/>
      <c r="M812" s="7"/>
    </row>
    <row r="813" spans="12:13" ht="15">
      <c r="L813" s="116"/>
      <c r="M813" s="7"/>
    </row>
    <row r="814" spans="12:13" ht="15">
      <c r="L814" s="116"/>
      <c r="M814" s="7"/>
    </row>
    <row r="815" spans="12:13" ht="15">
      <c r="L815" s="116"/>
      <c r="M815" s="7"/>
    </row>
    <row r="816" spans="12:13" ht="15">
      <c r="L816" s="116"/>
      <c r="M816" s="7"/>
    </row>
    <row r="817" spans="12:13" ht="15">
      <c r="L817" s="116"/>
      <c r="M817" s="7"/>
    </row>
    <row r="818" spans="12:13" ht="15">
      <c r="L818" s="116"/>
      <c r="M818" s="7"/>
    </row>
    <row r="819" spans="12:13" ht="15">
      <c r="L819" s="116"/>
      <c r="M819" s="7"/>
    </row>
    <row r="820" spans="12:13" ht="15">
      <c r="L820" s="116"/>
      <c r="M820" s="7"/>
    </row>
    <row r="821" spans="12:13" ht="15">
      <c r="L821" s="116"/>
      <c r="M821" s="7"/>
    </row>
    <row r="822" spans="12:13" ht="15">
      <c r="L822" s="116"/>
      <c r="M822" s="7"/>
    </row>
    <row r="823" spans="12:13" ht="15">
      <c r="L823" s="116"/>
      <c r="M823" s="7"/>
    </row>
    <row r="824" spans="12:13" ht="15">
      <c r="L824" s="116"/>
      <c r="M824" s="7"/>
    </row>
    <row r="825" spans="12:13" ht="15">
      <c r="L825" s="116"/>
      <c r="M825" s="7"/>
    </row>
    <row r="826" spans="12:13" ht="15">
      <c r="L826" s="116"/>
      <c r="M826" s="7"/>
    </row>
    <row r="827" spans="12:13" ht="15">
      <c r="L827" s="116"/>
      <c r="M827" s="7"/>
    </row>
    <row r="828" spans="12:13" ht="15">
      <c r="L828" s="116"/>
      <c r="M828" s="7"/>
    </row>
    <row r="829" spans="12:13" ht="15">
      <c r="L829" s="116"/>
      <c r="M829" s="7"/>
    </row>
    <row r="830" spans="12:13" ht="15">
      <c r="L830" s="116"/>
      <c r="M830" s="7"/>
    </row>
    <row r="831" spans="12:13" ht="15">
      <c r="L831" s="116"/>
      <c r="M831" s="7"/>
    </row>
    <row r="832" spans="12:13" ht="15">
      <c r="L832" s="116"/>
      <c r="M832" s="7"/>
    </row>
    <row r="833" spans="12:13" ht="15">
      <c r="L833" s="116"/>
      <c r="M833" s="7"/>
    </row>
    <row r="834" spans="12:13" ht="15">
      <c r="L834" s="116"/>
      <c r="M834" s="7"/>
    </row>
    <row r="835" spans="12:13" ht="15">
      <c r="L835" s="116"/>
      <c r="M835" s="7"/>
    </row>
    <row r="836" spans="12:13" ht="15">
      <c r="L836" s="116"/>
      <c r="M836" s="7"/>
    </row>
    <row r="837" spans="12:13" ht="15">
      <c r="L837" s="116"/>
      <c r="M837" s="7"/>
    </row>
    <row r="838" spans="12:13" ht="15">
      <c r="L838" s="116"/>
      <c r="M838" s="7"/>
    </row>
    <row r="839" spans="12:13" ht="15">
      <c r="L839" s="116"/>
      <c r="M839" s="7"/>
    </row>
    <row r="840" spans="12:13" ht="15">
      <c r="L840" s="116"/>
      <c r="M840" s="7"/>
    </row>
    <row r="841" spans="12:13" ht="15">
      <c r="L841" s="116"/>
      <c r="M841" s="7"/>
    </row>
    <row r="842" spans="12:13" ht="15">
      <c r="L842" s="116"/>
      <c r="M842" s="7"/>
    </row>
    <row r="843" spans="12:13" ht="15">
      <c r="L843" s="116"/>
      <c r="M843" s="7"/>
    </row>
    <row r="844" spans="12:13" ht="15">
      <c r="L844" s="116"/>
      <c r="M844" s="7"/>
    </row>
    <row r="845" spans="12:13" ht="15">
      <c r="L845" s="116"/>
      <c r="M845" s="7"/>
    </row>
    <row r="846" spans="12:13" ht="15">
      <c r="L846" s="116"/>
      <c r="M846" s="7"/>
    </row>
    <row r="847" spans="12:13" ht="15">
      <c r="L847" s="116"/>
      <c r="M847" s="7"/>
    </row>
    <row r="848" spans="12:13" ht="15">
      <c r="L848" s="116"/>
      <c r="M848" s="7"/>
    </row>
    <row r="849" spans="12:13" ht="15">
      <c r="L849" s="116"/>
      <c r="M849" s="7"/>
    </row>
    <row r="850" spans="12:13" ht="15">
      <c r="L850" s="116"/>
      <c r="M850" s="7"/>
    </row>
    <row r="851" spans="12:13" ht="15">
      <c r="L851" s="116"/>
      <c r="M851" s="7"/>
    </row>
    <row r="852" spans="12:13" ht="15">
      <c r="L852" s="116"/>
      <c r="M852" s="7"/>
    </row>
    <row r="853" spans="12:13" ht="15">
      <c r="L853" s="116"/>
      <c r="M853" s="7"/>
    </row>
    <row r="854" spans="12:13" ht="15">
      <c r="L854" s="116"/>
      <c r="M854" s="7"/>
    </row>
    <row r="855" spans="12:13" ht="15">
      <c r="L855" s="116"/>
      <c r="M855" s="7"/>
    </row>
    <row r="856" spans="12:13" ht="15">
      <c r="L856" s="116"/>
      <c r="M856" s="7"/>
    </row>
    <row r="857" spans="12:13" ht="15">
      <c r="L857" s="116"/>
      <c r="M857" s="7"/>
    </row>
    <row r="858" spans="12:13" ht="15">
      <c r="L858" s="116"/>
      <c r="M858" s="7"/>
    </row>
    <row r="859" spans="12:13" ht="15">
      <c r="L859" s="116"/>
      <c r="M859" s="7"/>
    </row>
    <row r="860" spans="12:13" ht="15">
      <c r="L860" s="116"/>
      <c r="M860" s="7"/>
    </row>
    <row r="861" spans="12:13" ht="15">
      <c r="L861" s="116"/>
      <c r="M861" s="7"/>
    </row>
    <row r="862" spans="12:13" ht="15">
      <c r="L862" s="116"/>
      <c r="M862" s="7"/>
    </row>
    <row r="863" spans="12:13" ht="15">
      <c r="L863" s="116"/>
      <c r="M863" s="7"/>
    </row>
    <row r="864" spans="12:13" ht="15">
      <c r="L864" s="116"/>
      <c r="M864" s="7"/>
    </row>
    <row r="865" spans="12:13" ht="15">
      <c r="L865" s="116"/>
      <c r="M865" s="7"/>
    </row>
    <row r="866" spans="12:13" ht="15">
      <c r="L866" s="116"/>
      <c r="M866" s="7"/>
    </row>
    <row r="867" spans="12:13" ht="15">
      <c r="L867" s="116"/>
      <c r="M867" s="7"/>
    </row>
    <row r="868" spans="12:13" ht="15">
      <c r="L868" s="116"/>
      <c r="M868" s="7"/>
    </row>
    <row r="869" spans="12:13" ht="15">
      <c r="L869" s="116"/>
      <c r="M869" s="7"/>
    </row>
    <row r="870" spans="12:13" ht="15">
      <c r="L870" s="116"/>
      <c r="M870" s="7"/>
    </row>
    <row r="871" spans="12:13" ht="15">
      <c r="L871" s="116"/>
      <c r="M871" s="7"/>
    </row>
    <row r="872" spans="12:13" ht="15">
      <c r="L872" s="116"/>
      <c r="M872" s="7"/>
    </row>
    <row r="873" spans="12:13" ht="15">
      <c r="L873" s="116"/>
      <c r="M873" s="7"/>
    </row>
    <row r="874" spans="12:13" ht="15">
      <c r="L874" s="116"/>
      <c r="M874" s="7"/>
    </row>
    <row r="875" spans="12:13" ht="15">
      <c r="L875" s="116"/>
      <c r="M875" s="7"/>
    </row>
    <row r="876" spans="12:13" ht="15">
      <c r="L876" s="116"/>
      <c r="M876" s="7"/>
    </row>
    <row r="877" spans="12:13" ht="15">
      <c r="L877" s="116"/>
      <c r="M877" s="7"/>
    </row>
    <row r="878" spans="12:13" ht="15">
      <c r="L878" s="116"/>
      <c r="M878" s="7"/>
    </row>
    <row r="879" spans="12:13" ht="15">
      <c r="L879" s="116"/>
      <c r="M879" s="7"/>
    </row>
    <row r="880" spans="12:13" ht="15">
      <c r="L880" s="116"/>
      <c r="M880" s="7"/>
    </row>
    <row r="881" spans="12:13" ht="15">
      <c r="L881" s="116"/>
      <c r="M881" s="7"/>
    </row>
    <row r="882" spans="12:13" ht="15">
      <c r="L882" s="116"/>
      <c r="M882" s="7"/>
    </row>
    <row r="883" spans="12:13" ht="15">
      <c r="L883" s="116"/>
      <c r="M883" s="7"/>
    </row>
    <row r="884" spans="12:13" ht="15">
      <c r="L884" s="116"/>
      <c r="M884" s="7"/>
    </row>
    <row r="885" spans="12:13" ht="15">
      <c r="L885" s="116"/>
      <c r="M885" s="7"/>
    </row>
    <row r="886" spans="12:13" ht="15">
      <c r="L886" s="116"/>
      <c r="M886" s="7"/>
    </row>
    <row r="887" spans="12:13" ht="15">
      <c r="L887" s="116"/>
      <c r="M887" s="7"/>
    </row>
    <row r="888" spans="12:13" ht="15">
      <c r="L888" s="116"/>
      <c r="M888" s="7"/>
    </row>
    <row r="889" spans="12:13" ht="15">
      <c r="L889" s="116"/>
      <c r="M889" s="7"/>
    </row>
    <row r="890" spans="12:13" ht="15">
      <c r="L890" s="116"/>
      <c r="M890" s="7"/>
    </row>
    <row r="891" spans="12:13" ht="15">
      <c r="L891" s="116"/>
      <c r="M891" s="7"/>
    </row>
    <row r="892" spans="12:13" ht="15">
      <c r="L892" s="116"/>
      <c r="M892" s="7"/>
    </row>
    <row r="893" spans="12:13" ht="15">
      <c r="L893" s="116"/>
      <c r="M893" s="7"/>
    </row>
    <row r="894" spans="12:13" ht="15">
      <c r="L894" s="116"/>
      <c r="M894" s="7"/>
    </row>
    <row r="895" spans="12:13" ht="15">
      <c r="L895" s="116"/>
      <c r="M895" s="7"/>
    </row>
    <row r="896" spans="12:13" ht="15">
      <c r="L896" s="116"/>
      <c r="M896" s="7"/>
    </row>
    <row r="897" spans="12:13" ht="15">
      <c r="L897" s="116"/>
      <c r="M897" s="7"/>
    </row>
    <row r="898" spans="12:13" ht="15">
      <c r="L898" s="116"/>
      <c r="M898" s="7"/>
    </row>
    <row r="899" spans="12:13" ht="15">
      <c r="L899" s="116"/>
      <c r="M899" s="7"/>
    </row>
    <row r="900" spans="12:13" ht="15">
      <c r="L900" s="116"/>
      <c r="M900" s="7"/>
    </row>
    <row r="901" spans="12:13" ht="15">
      <c r="L901" s="116"/>
      <c r="M901" s="7"/>
    </row>
    <row r="902" spans="12:13" ht="15">
      <c r="L902" s="116"/>
      <c r="M902" s="7"/>
    </row>
    <row r="903" spans="12:13" ht="15">
      <c r="L903" s="116"/>
      <c r="M903" s="7"/>
    </row>
    <row r="904" spans="12:13" ht="15">
      <c r="L904" s="116"/>
      <c r="M904" s="7"/>
    </row>
    <row r="905" spans="12:13" ht="15">
      <c r="L905" s="116"/>
      <c r="M905" s="7"/>
    </row>
    <row r="906" spans="12:13" ht="15">
      <c r="L906" s="116"/>
      <c r="M906" s="7"/>
    </row>
    <row r="907" spans="12:13" ht="15">
      <c r="L907" s="116"/>
      <c r="M907" s="7"/>
    </row>
    <row r="908" spans="12:13" ht="15">
      <c r="L908" s="116"/>
      <c r="M908" s="7"/>
    </row>
    <row r="909" spans="12:13" ht="15">
      <c r="L909" s="116"/>
      <c r="M909" s="7"/>
    </row>
    <row r="910" spans="12:13" ht="15">
      <c r="L910" s="116"/>
      <c r="M910" s="7"/>
    </row>
    <row r="911" spans="12:13" ht="15">
      <c r="L911" s="116"/>
      <c r="M911" s="7"/>
    </row>
    <row r="912" spans="12:13" ht="15">
      <c r="L912" s="116"/>
      <c r="M912" s="7"/>
    </row>
    <row r="913" spans="12:13" ht="15">
      <c r="L913" s="116"/>
      <c r="M913" s="7"/>
    </row>
    <row r="914" spans="12:13" ht="15">
      <c r="L914" s="116"/>
      <c r="M914" s="7"/>
    </row>
    <row r="915" spans="12:13" ht="15">
      <c r="L915" s="116"/>
      <c r="M915" s="7"/>
    </row>
    <row r="916" spans="12:13" ht="15">
      <c r="L916" s="116"/>
      <c r="M916" s="7"/>
    </row>
    <row r="917" spans="12:13" ht="15">
      <c r="L917" s="116"/>
      <c r="M917" s="7"/>
    </row>
    <row r="918" spans="12:13" ht="15">
      <c r="L918" s="116"/>
      <c r="M918" s="7"/>
    </row>
    <row r="919" spans="12:13" ht="15">
      <c r="L919" s="116"/>
      <c r="M919" s="7"/>
    </row>
    <row r="920" spans="12:13" ht="15">
      <c r="L920" s="116"/>
      <c r="M920" s="7"/>
    </row>
    <row r="921" spans="12:13" ht="15">
      <c r="L921" s="116"/>
      <c r="M921" s="7"/>
    </row>
    <row r="922" spans="12:13" ht="15">
      <c r="L922" s="116"/>
      <c r="M922" s="7"/>
    </row>
    <row r="923" spans="12:13" ht="15">
      <c r="L923" s="116"/>
      <c r="M923" s="7"/>
    </row>
    <row r="924" spans="12:13" ht="15">
      <c r="L924" s="116"/>
      <c r="M924" s="7"/>
    </row>
    <row r="925" spans="12:13" ht="15">
      <c r="L925" s="116"/>
      <c r="M925" s="7"/>
    </row>
    <row r="926" spans="12:13" ht="15">
      <c r="L926" s="116"/>
      <c r="M926" s="7"/>
    </row>
    <row r="927" spans="12:13" ht="15">
      <c r="L927" s="116"/>
      <c r="M927" s="7"/>
    </row>
    <row r="928" spans="12:13" ht="15">
      <c r="L928" s="116"/>
      <c r="M928" s="7"/>
    </row>
    <row r="929" spans="12:13" ht="15">
      <c r="L929" s="116"/>
      <c r="M929" s="7"/>
    </row>
    <row r="930" spans="12:13" ht="15">
      <c r="L930" s="116"/>
      <c r="M930" s="7"/>
    </row>
    <row r="931" spans="12:13" ht="15">
      <c r="L931" s="116"/>
      <c r="M931" s="7"/>
    </row>
    <row r="932" spans="12:13" ht="15">
      <c r="L932" s="116"/>
      <c r="M932" s="7"/>
    </row>
    <row r="933" spans="12:13" ht="15">
      <c r="L933" s="116"/>
      <c r="M933" s="7"/>
    </row>
    <row r="934" spans="12:13" ht="15">
      <c r="L934" s="116"/>
      <c r="M934" s="7"/>
    </row>
    <row r="935" spans="12:13" ht="15">
      <c r="L935" s="116"/>
      <c r="M935" s="7"/>
    </row>
    <row r="936" spans="12:13" ht="15">
      <c r="L936" s="116"/>
      <c r="M936" s="7"/>
    </row>
    <row r="937" spans="12:13" ht="15">
      <c r="L937" s="116"/>
      <c r="M937" s="7"/>
    </row>
    <row r="938" spans="12:13" ht="15">
      <c r="L938" s="116"/>
      <c r="M938" s="7"/>
    </row>
    <row r="939" spans="12:13" ht="15">
      <c r="L939" s="116"/>
      <c r="M939" s="7"/>
    </row>
    <row r="940" spans="12:13" ht="15">
      <c r="L940" s="116"/>
      <c r="M940" s="7"/>
    </row>
    <row r="941" spans="12:13" ht="15">
      <c r="L941" s="116"/>
      <c r="M941" s="7"/>
    </row>
    <row r="942" spans="12:13" ht="15">
      <c r="L942" s="116"/>
      <c r="M942" s="7"/>
    </row>
    <row r="943" spans="12:13" ht="15">
      <c r="L943" s="116"/>
      <c r="M943" s="7"/>
    </row>
    <row r="944" spans="12:13" ht="15">
      <c r="L944" s="116"/>
      <c r="M944" s="7"/>
    </row>
    <row r="945" spans="12:13" ht="15">
      <c r="L945" s="116"/>
      <c r="M945" s="7"/>
    </row>
    <row r="946" spans="12:13" ht="15">
      <c r="L946" s="116"/>
      <c r="M946" s="7"/>
    </row>
    <row r="947" spans="12:13" ht="15">
      <c r="L947" s="116"/>
      <c r="M947" s="7"/>
    </row>
    <row r="948" spans="12:13" ht="15">
      <c r="L948" s="116"/>
      <c r="M948" s="7"/>
    </row>
    <row r="949" spans="12:13" ht="15">
      <c r="L949" s="116"/>
      <c r="M949" s="7"/>
    </row>
    <row r="950" spans="12:13" ht="15">
      <c r="L950" s="116"/>
      <c r="M950" s="7"/>
    </row>
    <row r="951" spans="12:13" ht="15">
      <c r="L951" s="116"/>
      <c r="M951" s="7"/>
    </row>
    <row r="952" spans="12:13" ht="15">
      <c r="L952" s="116"/>
      <c r="M952" s="7"/>
    </row>
    <row r="953" spans="12:13" ht="15">
      <c r="L953" s="116"/>
      <c r="M953" s="7"/>
    </row>
    <row r="954" spans="12:13" ht="15">
      <c r="L954" s="116"/>
      <c r="M954" s="7"/>
    </row>
    <row r="955" spans="12:13" ht="15">
      <c r="L955" s="116"/>
      <c r="M955" s="7"/>
    </row>
    <row r="956" spans="12:13" ht="15">
      <c r="L956" s="116"/>
      <c r="M956" s="7"/>
    </row>
    <row r="957" spans="12:13" ht="15">
      <c r="L957" s="116"/>
      <c r="M957" s="7"/>
    </row>
    <row r="958" spans="12:13" ht="15">
      <c r="L958" s="116"/>
      <c r="M958" s="7"/>
    </row>
    <row r="959" spans="12:13" ht="15">
      <c r="L959" s="116"/>
      <c r="M959" s="7"/>
    </row>
    <row r="960" spans="12:13" ht="15">
      <c r="L960" s="116"/>
      <c r="M960" s="7"/>
    </row>
    <row r="961" spans="12:13" ht="15">
      <c r="L961" s="116"/>
      <c r="M961" s="7"/>
    </row>
    <row r="962" spans="12:13" ht="15">
      <c r="L962" s="116"/>
      <c r="M962" s="7"/>
    </row>
    <row r="963" spans="12:13" ht="15">
      <c r="L963" s="116"/>
      <c r="M963" s="7"/>
    </row>
    <row r="964" spans="12:13" ht="15">
      <c r="L964" s="116"/>
      <c r="M964" s="7"/>
    </row>
    <row r="965" spans="12:13" ht="15">
      <c r="L965" s="116"/>
      <c r="M965" s="7"/>
    </row>
    <row r="966" spans="12:13" ht="15">
      <c r="L966" s="116"/>
      <c r="M966" s="7"/>
    </row>
    <row r="967" spans="12:13" ht="15">
      <c r="L967" s="116"/>
      <c r="M967" s="7"/>
    </row>
    <row r="968" spans="12:13" ht="15">
      <c r="L968" s="116"/>
      <c r="M968" s="7"/>
    </row>
    <row r="969" spans="12:13" ht="15">
      <c r="L969" s="116"/>
      <c r="M969" s="7"/>
    </row>
    <row r="970" spans="12:13" ht="15">
      <c r="L970" s="116"/>
      <c r="M970" s="7"/>
    </row>
    <row r="971" spans="12:13" ht="15">
      <c r="L971" s="116"/>
      <c r="M971" s="7"/>
    </row>
    <row r="972" spans="12:13" ht="15">
      <c r="L972" s="116"/>
      <c r="M972" s="7"/>
    </row>
    <row r="973" spans="12:13" ht="15">
      <c r="L973" s="116"/>
      <c r="M973" s="7"/>
    </row>
    <row r="974" spans="12:13" ht="15">
      <c r="L974" s="116"/>
      <c r="M974" s="7"/>
    </row>
    <row r="975" spans="12:13" ht="15">
      <c r="L975" s="116"/>
      <c r="M975" s="7"/>
    </row>
    <row r="976" spans="12:13" ht="15">
      <c r="L976" s="116"/>
      <c r="M976" s="7"/>
    </row>
    <row r="977" spans="12:13" ht="15">
      <c r="L977" s="116"/>
      <c r="M977" s="7"/>
    </row>
    <row r="978" spans="12:13" ht="15">
      <c r="L978" s="116"/>
      <c r="M978" s="7"/>
    </row>
    <row r="979" spans="12:13" ht="15">
      <c r="L979" s="116"/>
      <c r="M979" s="7"/>
    </row>
    <row r="980" spans="12:13" ht="15">
      <c r="L980" s="116"/>
      <c r="M980" s="7"/>
    </row>
    <row r="981" spans="12:13" ht="15">
      <c r="L981" s="116"/>
      <c r="M981" s="7"/>
    </row>
    <row r="982" spans="12:13" ht="15">
      <c r="L982" s="116"/>
      <c r="M982" s="7"/>
    </row>
    <row r="983" spans="12:13" ht="15">
      <c r="L983" s="116"/>
      <c r="M983" s="7"/>
    </row>
    <row r="984" spans="12:13" ht="15">
      <c r="L984" s="116"/>
      <c r="M984" s="7"/>
    </row>
    <row r="985" spans="12:13" ht="15">
      <c r="L985" s="116"/>
      <c r="M985" s="7"/>
    </row>
    <row r="986" spans="12:13" ht="15">
      <c r="L986" s="116"/>
      <c r="M986" s="7"/>
    </row>
    <row r="987" spans="12:13" ht="15">
      <c r="L987" s="116"/>
      <c r="M987" s="7"/>
    </row>
    <row r="988" spans="12:13" ht="15">
      <c r="L988" s="116"/>
      <c r="M988" s="7"/>
    </row>
    <row r="989" spans="12:13" ht="15">
      <c r="L989" s="116"/>
      <c r="M989" s="7"/>
    </row>
    <row r="990" spans="12:13" ht="15">
      <c r="L990" s="116"/>
      <c r="M990" s="7"/>
    </row>
    <row r="991" spans="12:13" ht="15">
      <c r="L991" s="116"/>
      <c r="M991" s="7"/>
    </row>
    <row r="992" spans="12:13" ht="15">
      <c r="L992" s="116"/>
      <c r="M992" s="7"/>
    </row>
    <row r="993" spans="12:13" ht="15">
      <c r="L993" s="116"/>
      <c r="M993" s="7"/>
    </row>
    <row r="994" spans="12:13" ht="15">
      <c r="L994" s="116"/>
      <c r="M994" s="7"/>
    </row>
    <row r="995" spans="12:13" ht="15">
      <c r="L995" s="116"/>
      <c r="M995" s="7"/>
    </row>
    <row r="996" spans="12:13" ht="15">
      <c r="L996" s="116"/>
      <c r="M996" s="7"/>
    </row>
    <row r="997" spans="12:13" ht="15">
      <c r="L997" s="116"/>
      <c r="M997" s="7"/>
    </row>
    <row r="998" spans="12:13" ht="15">
      <c r="L998" s="116"/>
      <c r="M998" s="7"/>
    </row>
    <row r="999" spans="12:13" ht="15">
      <c r="L999" s="116"/>
      <c r="M999" s="7"/>
    </row>
    <row r="1000" spans="12:13" ht="15">
      <c r="L1000" s="116"/>
      <c r="M1000" s="7"/>
    </row>
    <row r="1001" spans="12:13" ht="15">
      <c r="L1001" s="116"/>
      <c r="M1001" s="7"/>
    </row>
    <row r="1002" spans="12:13" ht="15">
      <c r="L1002" s="116"/>
      <c r="M1002" s="7"/>
    </row>
    <row r="1003" spans="12:13" ht="15">
      <c r="L1003" s="116"/>
      <c r="M1003" s="7"/>
    </row>
    <row r="1004" spans="12:13" ht="15">
      <c r="L1004" s="116"/>
      <c r="M1004" s="7"/>
    </row>
    <row r="1005" spans="12:13" ht="15">
      <c r="L1005" s="116"/>
      <c r="M1005" s="7"/>
    </row>
    <row r="1006" spans="12:13" ht="15">
      <c r="L1006" s="116"/>
      <c r="M1006" s="7"/>
    </row>
    <row r="1007" spans="12:13" ht="15">
      <c r="L1007" s="116"/>
      <c r="M1007" s="7"/>
    </row>
    <row r="1008" spans="12:13" ht="15">
      <c r="L1008" s="116"/>
      <c r="M1008" s="7"/>
    </row>
    <row r="1009" spans="12:13" ht="15">
      <c r="L1009" s="116"/>
      <c r="M1009" s="7"/>
    </row>
    <row r="1010" spans="12:13" ht="15">
      <c r="L1010" s="116"/>
      <c r="M1010" s="7"/>
    </row>
    <row r="1011" spans="12:13" ht="15">
      <c r="L1011" s="116"/>
      <c r="M1011" s="7"/>
    </row>
    <row r="1012" spans="12:13" ht="15">
      <c r="L1012" s="116"/>
      <c r="M1012" s="7"/>
    </row>
    <row r="1013" spans="12:13" ht="15">
      <c r="L1013" s="116"/>
      <c r="M1013" s="7"/>
    </row>
    <row r="1014" spans="12:13" ht="15">
      <c r="L1014" s="116"/>
      <c r="M1014" s="7"/>
    </row>
    <row r="1015" spans="12:13" ht="15">
      <c r="L1015" s="116"/>
      <c r="M1015" s="7"/>
    </row>
    <row r="1016" spans="12:13" ht="15">
      <c r="L1016" s="116"/>
      <c r="M1016" s="7"/>
    </row>
    <row r="1017" spans="12:13" ht="15">
      <c r="L1017" s="116"/>
      <c r="M1017" s="7"/>
    </row>
    <row r="1018" spans="12:13" ht="15">
      <c r="L1018" s="116"/>
      <c r="M1018" s="7"/>
    </row>
    <row r="1019" spans="12:13" ht="15">
      <c r="L1019" s="116"/>
      <c r="M1019" s="7"/>
    </row>
    <row r="1020" spans="12:13" ht="15">
      <c r="L1020" s="116"/>
      <c r="M1020" s="7"/>
    </row>
    <row r="1021" spans="12:13" ht="15">
      <c r="L1021" s="116"/>
      <c r="M1021" s="7"/>
    </row>
    <row r="1022" spans="12:13" ht="15">
      <c r="L1022" s="116"/>
      <c r="M1022" s="7"/>
    </row>
    <row r="1023" spans="12:13" ht="15">
      <c r="L1023" s="116"/>
      <c r="M1023" s="7"/>
    </row>
    <row r="1024" spans="12:13" ht="15">
      <c r="L1024" s="116"/>
      <c r="M1024" s="7"/>
    </row>
    <row r="1025" spans="12:13" ht="15">
      <c r="L1025" s="116"/>
      <c r="M1025" s="7"/>
    </row>
    <row r="1026" spans="12:13" ht="15">
      <c r="L1026" s="116"/>
      <c r="M1026" s="7"/>
    </row>
    <row r="1027" spans="12:13" ht="15">
      <c r="L1027" s="116"/>
      <c r="M1027" s="7"/>
    </row>
    <row r="1028" spans="12:13" ht="15">
      <c r="L1028" s="116"/>
      <c r="M1028" s="7"/>
    </row>
    <row r="1029" spans="12:13" ht="15">
      <c r="L1029" s="116"/>
      <c r="M1029" s="7"/>
    </row>
    <row r="1030" spans="12:13" ht="15">
      <c r="L1030" s="116"/>
      <c r="M1030" s="7"/>
    </row>
    <row r="1031" spans="12:13" ht="15">
      <c r="L1031" s="116"/>
      <c r="M1031" s="7"/>
    </row>
    <row r="1032" spans="12:13" ht="15">
      <c r="L1032" s="116"/>
      <c r="M1032" s="7"/>
    </row>
    <row r="1033" spans="12:13" ht="15">
      <c r="L1033" s="116"/>
      <c r="M1033" s="7"/>
    </row>
    <row r="1034" spans="12:13" ht="15">
      <c r="L1034" s="116"/>
      <c r="M1034" s="7"/>
    </row>
    <row r="1035" spans="12:13" ht="15">
      <c r="L1035" s="116"/>
      <c r="M1035" s="7"/>
    </row>
    <row r="1036" spans="12:13" ht="15">
      <c r="L1036" s="116"/>
      <c r="M1036" s="7"/>
    </row>
    <row r="1037" spans="12:13" ht="15">
      <c r="L1037" s="116"/>
      <c r="M1037" s="7"/>
    </row>
    <row r="1038" spans="12:13" ht="15">
      <c r="L1038" s="116"/>
      <c r="M1038" s="7"/>
    </row>
    <row r="1039" spans="12:13" ht="15">
      <c r="L1039" s="116"/>
      <c r="M1039" s="7"/>
    </row>
    <row r="1040" spans="12:13" ht="15">
      <c r="L1040" s="116"/>
      <c r="M1040" s="7"/>
    </row>
    <row r="1041" spans="12:13" ht="15">
      <c r="L1041" s="116"/>
      <c r="M1041" s="7"/>
    </row>
    <row r="1042" spans="12:13" ht="15">
      <c r="L1042" s="116"/>
      <c r="M1042" s="7"/>
    </row>
    <row r="1043" spans="12:13" ht="15">
      <c r="L1043" s="116"/>
      <c r="M1043" s="7"/>
    </row>
    <row r="1044" spans="12:13" ht="15">
      <c r="L1044" s="116"/>
      <c r="M1044" s="7"/>
    </row>
    <row r="1045" spans="12:13" ht="15">
      <c r="L1045" s="116"/>
      <c r="M1045" s="7"/>
    </row>
    <row r="1046" spans="12:13" ht="15">
      <c r="L1046" s="116"/>
      <c r="M1046" s="7"/>
    </row>
    <row r="1047" spans="12:13" ht="15">
      <c r="L1047" s="116"/>
      <c r="M1047" s="7"/>
    </row>
    <row r="1048" spans="12:13" ht="15">
      <c r="L1048" s="116"/>
      <c r="M1048" s="7"/>
    </row>
    <row r="1049" spans="12:13" ht="15">
      <c r="L1049" s="116"/>
      <c r="M1049" s="7"/>
    </row>
    <row r="1050" spans="12:13" ht="15">
      <c r="L1050" s="116"/>
      <c r="M1050" s="7"/>
    </row>
    <row r="1051" spans="12:13" ht="15">
      <c r="L1051" s="116"/>
      <c r="M1051" s="7"/>
    </row>
    <row r="1052" spans="12:13" ht="15">
      <c r="L1052" s="116"/>
      <c r="M1052" s="7"/>
    </row>
    <row r="1053" spans="12:13" ht="15">
      <c r="L1053" s="116"/>
      <c r="M1053" s="7"/>
    </row>
    <row r="1054" spans="12:13" ht="15">
      <c r="L1054" s="116"/>
      <c r="M1054" s="7"/>
    </row>
    <row r="1055" spans="12:13" ht="15">
      <c r="L1055" s="116"/>
      <c r="M1055" s="7"/>
    </row>
    <row r="1056" spans="12:13" ht="15">
      <c r="L1056" s="116"/>
      <c r="M1056" s="7"/>
    </row>
    <row r="1057" spans="12:13" ht="15">
      <c r="L1057" s="116"/>
      <c r="M1057" s="7"/>
    </row>
    <row r="1058" spans="12:13" ht="15">
      <c r="L1058" s="116"/>
      <c r="M1058" s="7"/>
    </row>
    <row r="1059" spans="12:13" ht="15">
      <c r="L1059" s="116"/>
      <c r="M1059" s="7"/>
    </row>
    <row r="1060" spans="12:13" ht="15">
      <c r="L1060" s="116"/>
      <c r="M1060" s="7"/>
    </row>
    <row r="1061" spans="12:13" ht="15">
      <c r="L1061" s="116"/>
      <c r="M1061" s="7"/>
    </row>
    <row r="1062" spans="12:13" ht="15">
      <c r="L1062" s="116"/>
      <c r="M1062" s="7"/>
    </row>
    <row r="1063" spans="12:13" ht="15">
      <c r="L1063" s="116"/>
      <c r="M1063" s="7"/>
    </row>
    <row r="1064" spans="12:13" ht="15">
      <c r="L1064" s="116"/>
      <c r="M1064" s="7"/>
    </row>
    <row r="1065" spans="12:13" ht="15">
      <c r="L1065" s="116"/>
      <c r="M1065" s="7"/>
    </row>
    <row r="1066" spans="12:13" ht="15">
      <c r="L1066" s="116"/>
      <c r="M1066" s="7"/>
    </row>
    <row r="1067" spans="12:13" ht="15">
      <c r="L1067" s="116"/>
      <c r="M1067" s="7"/>
    </row>
    <row r="1068" spans="12:13" ht="15">
      <c r="L1068" s="116"/>
      <c r="M1068" s="7"/>
    </row>
    <row r="1069" spans="12:13" ht="15">
      <c r="L1069" s="116"/>
      <c r="M1069" s="7"/>
    </row>
    <row r="1070" spans="12:13" ht="15">
      <c r="L1070" s="116"/>
      <c r="M1070" s="7"/>
    </row>
    <row r="1071" spans="12:13" ht="15">
      <c r="L1071" s="116"/>
      <c r="M1071" s="7"/>
    </row>
    <row r="1072" spans="12:13" ht="15">
      <c r="L1072" s="116"/>
      <c r="M1072" s="7"/>
    </row>
    <row r="1073" spans="12:13" ht="15">
      <c r="L1073" s="116"/>
      <c r="M1073" s="7"/>
    </row>
    <row r="1074" spans="12:13" ht="15">
      <c r="L1074" s="116"/>
      <c r="M1074" s="7"/>
    </row>
    <row r="1075" spans="12:13" ht="15">
      <c r="L1075" s="116"/>
      <c r="M1075" s="7"/>
    </row>
    <row r="1076" spans="12:13" ht="15">
      <c r="L1076" s="116"/>
      <c r="M1076" s="7"/>
    </row>
    <row r="1077" spans="12:13" ht="15">
      <c r="L1077" s="116"/>
      <c r="M1077" s="7"/>
    </row>
    <row r="1078" spans="12:13" ht="15">
      <c r="L1078" s="116"/>
      <c r="M1078" s="7"/>
    </row>
    <row r="1079" spans="12:13" ht="15">
      <c r="L1079" s="116"/>
      <c r="M1079" s="7"/>
    </row>
    <row r="1080" spans="12:13" ht="15">
      <c r="L1080" s="116"/>
      <c r="M1080" s="7"/>
    </row>
    <row r="1081" spans="12:13" ht="15">
      <c r="L1081" s="116"/>
      <c r="M1081" s="7"/>
    </row>
    <row r="1082" spans="12:13" ht="15">
      <c r="L1082" s="116"/>
      <c r="M1082" s="7"/>
    </row>
    <row r="1083" spans="12:13" ht="15">
      <c r="L1083" s="116"/>
      <c r="M1083" s="7"/>
    </row>
    <row r="1084" spans="12:13" ht="15">
      <c r="L1084" s="116"/>
      <c r="M1084" s="7"/>
    </row>
    <row r="1085" spans="12:13" ht="15">
      <c r="L1085" s="116"/>
      <c r="M1085" s="7"/>
    </row>
    <row r="1086" spans="12:13" ht="15">
      <c r="L1086" s="116"/>
      <c r="M1086" s="7"/>
    </row>
    <row r="1087" spans="12:13" ht="15">
      <c r="L1087" s="116"/>
      <c r="M1087" s="7"/>
    </row>
    <row r="1088" spans="12:13" ht="15">
      <c r="L1088" s="116"/>
      <c r="M1088" s="7"/>
    </row>
    <row r="1089" spans="12:13" ht="15">
      <c r="L1089" s="116"/>
      <c r="M1089" s="7"/>
    </row>
    <row r="1090" spans="12:13" ht="15">
      <c r="L1090" s="116"/>
      <c r="M1090" s="7"/>
    </row>
    <row r="1091" spans="12:13" ht="15">
      <c r="L1091" s="116"/>
      <c r="M1091" s="7"/>
    </row>
    <row r="1092" spans="12:13" ht="15">
      <c r="L1092" s="116"/>
      <c r="M1092" s="7"/>
    </row>
    <row r="1093" spans="12:13" ht="15">
      <c r="L1093" s="116"/>
      <c r="M1093" s="7"/>
    </row>
    <row r="1094" spans="12:13" ht="15">
      <c r="L1094" s="116"/>
      <c r="M1094" s="7"/>
    </row>
    <row r="1095" spans="12:13" ht="15">
      <c r="L1095" s="116"/>
      <c r="M1095" s="7"/>
    </row>
    <row r="1096" spans="12:13" ht="15">
      <c r="L1096" s="116"/>
      <c r="M1096" s="7"/>
    </row>
    <row r="1097" spans="12:13" ht="15">
      <c r="L1097" s="116"/>
      <c r="M1097" s="7"/>
    </row>
    <row r="1098" spans="12:13" ht="15">
      <c r="L1098" s="116"/>
      <c r="M1098" s="7"/>
    </row>
    <row r="1099" spans="12:13" ht="15">
      <c r="L1099" s="116"/>
      <c r="M1099" s="7"/>
    </row>
    <row r="1100" spans="12:13" ht="15">
      <c r="L1100" s="116"/>
      <c r="M1100" s="7"/>
    </row>
    <row r="1101" spans="12:13" ht="15">
      <c r="L1101" s="116"/>
      <c r="M1101" s="7"/>
    </row>
    <row r="1102" spans="12:13" ht="15">
      <c r="L1102" s="116"/>
      <c r="M1102" s="7"/>
    </row>
    <row r="1103" spans="12:13" ht="15">
      <c r="L1103" s="116"/>
      <c r="M1103" s="7"/>
    </row>
    <row r="1104" spans="12:13" ht="15">
      <c r="L1104" s="116"/>
      <c r="M1104" s="7"/>
    </row>
    <row r="1105" spans="12:13" ht="15">
      <c r="L1105" s="116"/>
      <c r="M1105" s="7"/>
    </row>
    <row r="1106" spans="12:13" ht="15">
      <c r="L1106" s="116"/>
      <c r="M1106" s="7"/>
    </row>
    <row r="1107" spans="12:13" ht="15">
      <c r="L1107" s="116"/>
      <c r="M1107" s="7"/>
    </row>
    <row r="1108" spans="12:13" ht="15">
      <c r="L1108" s="116"/>
      <c r="M1108" s="7"/>
    </row>
    <row r="1109" spans="12:13" ht="15">
      <c r="L1109" s="116"/>
      <c r="M1109" s="7"/>
    </row>
    <row r="1110" spans="12:13" ht="15">
      <c r="L1110" s="116"/>
      <c r="M1110" s="7"/>
    </row>
    <row r="1111" spans="12:13" ht="15">
      <c r="L1111" s="116"/>
      <c r="M1111" s="7"/>
    </row>
    <row r="1112" spans="12:13" ht="15">
      <c r="L1112" s="116"/>
      <c r="M1112" s="7"/>
    </row>
    <row r="1113" spans="12:13" ht="15">
      <c r="L1113" s="116"/>
      <c r="M1113" s="7"/>
    </row>
    <row r="1114" spans="12:13" ht="15">
      <c r="L1114" s="116"/>
      <c r="M1114" s="7"/>
    </row>
    <row r="1115" spans="12:13" ht="15">
      <c r="L1115" s="116"/>
      <c r="M1115" s="7"/>
    </row>
    <row r="1116" spans="12:13" ht="15">
      <c r="L1116" s="116"/>
      <c r="M1116" s="7"/>
    </row>
    <row r="1117" spans="12:13" ht="15">
      <c r="L1117" s="116"/>
      <c r="M1117" s="7"/>
    </row>
    <row r="1118" spans="12:13" ht="15">
      <c r="L1118" s="116"/>
      <c r="M1118" s="7"/>
    </row>
    <row r="1119" spans="12:13" ht="15">
      <c r="L1119" s="116"/>
      <c r="M1119" s="7"/>
    </row>
    <row r="1120" spans="12:13" ht="15">
      <c r="L1120" s="116"/>
      <c r="M1120" s="7"/>
    </row>
    <row r="1121" spans="12:13" ht="15">
      <c r="L1121" s="116"/>
      <c r="M1121" s="7"/>
    </row>
    <row r="1122" spans="12:13" ht="15">
      <c r="L1122" s="116"/>
      <c r="M1122" s="7"/>
    </row>
    <row r="1123" spans="12:13" ht="15">
      <c r="L1123" s="116"/>
      <c r="M1123" s="7"/>
    </row>
    <row r="1124" spans="12:13" ht="15">
      <c r="L1124" s="116"/>
      <c r="M1124" s="7"/>
    </row>
    <row r="1125" spans="12:13" ht="15">
      <c r="L1125" s="116"/>
      <c r="M1125" s="7"/>
    </row>
    <row r="1126" spans="12:13" ht="15">
      <c r="L1126" s="116"/>
      <c r="M1126" s="7"/>
    </row>
    <row r="1127" spans="12:13" ht="15">
      <c r="L1127" s="116"/>
      <c r="M1127" s="7"/>
    </row>
    <row r="1128" spans="12:13" ht="15">
      <c r="L1128" s="116"/>
      <c r="M1128" s="7"/>
    </row>
    <row r="1129" spans="12:13" ht="15">
      <c r="L1129" s="116"/>
      <c r="M1129" s="7"/>
    </row>
    <row r="1130" spans="12:13" ht="15">
      <c r="L1130" s="116"/>
      <c r="M1130" s="7"/>
    </row>
    <row r="1131" spans="12:13" ht="15">
      <c r="L1131" s="116"/>
      <c r="M1131" s="7"/>
    </row>
    <row r="1132" spans="12:13" ht="15">
      <c r="L1132" s="116"/>
      <c r="M1132" s="7"/>
    </row>
    <row r="1133" spans="12:13" ht="15">
      <c r="L1133" s="116"/>
      <c r="M1133" s="7"/>
    </row>
    <row r="1134" spans="12:13" ht="15">
      <c r="L1134" s="116"/>
      <c r="M1134" s="7"/>
    </row>
    <row r="1135" spans="12:13" ht="15">
      <c r="L1135" s="116"/>
      <c r="M1135" s="7"/>
    </row>
    <row r="1136" spans="12:13" ht="15">
      <c r="L1136" s="116"/>
      <c r="M1136" s="7"/>
    </row>
    <row r="1137" spans="12:13" ht="15">
      <c r="L1137" s="116"/>
      <c r="M1137" s="7"/>
    </row>
    <row r="1138" spans="12:13" ht="15">
      <c r="L1138" s="116"/>
      <c r="M1138" s="7"/>
    </row>
    <row r="1139" spans="12:13" ht="15">
      <c r="L1139" s="116"/>
      <c r="M1139" s="7"/>
    </row>
    <row r="1140" spans="12:13" ht="15">
      <c r="L1140" s="116"/>
      <c r="M1140" s="7"/>
    </row>
    <row r="1141" spans="12:13" ht="15">
      <c r="L1141" s="116"/>
      <c r="M1141" s="7"/>
    </row>
    <row r="1142" spans="12:13" ht="15">
      <c r="L1142" s="116"/>
      <c r="M1142" s="7"/>
    </row>
    <row r="1143" spans="12:13" ht="15">
      <c r="L1143" s="116"/>
      <c r="M1143" s="7"/>
    </row>
    <row r="1144" spans="12:13" ht="15">
      <c r="L1144" s="116"/>
      <c r="M1144" s="7"/>
    </row>
    <row r="1145" spans="12:13" ht="15">
      <c r="L1145" s="116"/>
      <c r="M1145" s="7"/>
    </row>
    <row r="1146" spans="12:13" ht="15">
      <c r="L1146" s="116"/>
      <c r="M1146" s="7"/>
    </row>
    <row r="1147" spans="12:13" ht="15">
      <c r="L1147" s="116"/>
      <c r="M1147" s="7"/>
    </row>
    <row r="1148" spans="12:13" ht="15">
      <c r="L1148" s="116"/>
      <c r="M1148" s="7"/>
    </row>
    <row r="1149" spans="12:13" ht="15">
      <c r="L1149" s="116"/>
      <c r="M1149" s="7"/>
    </row>
    <row r="1150" spans="12:13" ht="15">
      <c r="L1150" s="116"/>
      <c r="M1150" s="7"/>
    </row>
    <row r="1151" spans="12:13" ht="15">
      <c r="L1151" s="116"/>
      <c r="M1151" s="7"/>
    </row>
    <row r="1152" spans="12:13" ht="15">
      <c r="L1152" s="116"/>
      <c r="M1152" s="7"/>
    </row>
    <row r="1153" spans="12:13" ht="15">
      <c r="L1153" s="116"/>
      <c r="M1153" s="7"/>
    </row>
    <row r="1154" spans="12:13" ht="15">
      <c r="L1154" s="116"/>
      <c r="M1154" s="7"/>
    </row>
    <row r="1155" spans="12:13" ht="15">
      <c r="L1155" s="116"/>
      <c r="M1155" s="7"/>
    </row>
    <row r="1156" spans="12:13" ht="15">
      <c r="L1156" s="116"/>
      <c r="M1156" s="7"/>
    </row>
    <row r="1157" spans="12:13" ht="15">
      <c r="L1157" s="116"/>
      <c r="M1157" s="7"/>
    </row>
    <row r="1158" spans="12:13" ht="15">
      <c r="L1158" s="116"/>
      <c r="M1158" s="7"/>
    </row>
    <row r="1159" spans="12:13" ht="15">
      <c r="L1159" s="116"/>
      <c r="M1159" s="7"/>
    </row>
    <row r="1160" spans="12:13" ht="15">
      <c r="L1160" s="116"/>
      <c r="M1160" s="7"/>
    </row>
    <row r="1161" spans="12:13" ht="15">
      <c r="L1161" s="116"/>
      <c r="M1161" s="7"/>
    </row>
    <row r="1162" spans="12:13" ht="15">
      <c r="L1162" s="116"/>
      <c r="M1162" s="7"/>
    </row>
    <row r="1163" spans="12:13" ht="15">
      <c r="L1163" s="116"/>
      <c r="M1163" s="7"/>
    </row>
    <row r="1164" spans="12:13" ht="15">
      <c r="L1164" s="116"/>
      <c r="M1164" s="7"/>
    </row>
    <row r="1165" spans="12:13" ht="15">
      <c r="L1165" s="116"/>
      <c r="M1165" s="7"/>
    </row>
    <row r="1166" spans="12:13" ht="15">
      <c r="L1166" s="116"/>
      <c r="M1166" s="7"/>
    </row>
    <row r="1167" spans="12:13" ht="15">
      <c r="L1167" s="116"/>
      <c r="M1167" s="7"/>
    </row>
    <row r="1168" spans="12:13" ht="15">
      <c r="L1168" s="116"/>
      <c r="M1168" s="7"/>
    </row>
    <row r="1169" spans="12:13" ht="15">
      <c r="L1169" s="116"/>
      <c r="M1169" s="7"/>
    </row>
    <row r="1170" spans="12:13" ht="15">
      <c r="L1170" s="116"/>
      <c r="M1170" s="7"/>
    </row>
    <row r="1171" spans="12:13" ht="15">
      <c r="L1171" s="116"/>
      <c r="M1171" s="7"/>
    </row>
    <row r="1172" spans="12:13" ht="15">
      <c r="L1172" s="116"/>
      <c r="M1172" s="7"/>
    </row>
    <row r="1173" spans="12:13" ht="15">
      <c r="L1173" s="116"/>
      <c r="M1173" s="7"/>
    </row>
    <row r="1174" spans="12:13" ht="15">
      <c r="L1174" s="116"/>
      <c r="M1174" s="7"/>
    </row>
    <row r="1175" spans="12:13" ht="15">
      <c r="L1175" s="116"/>
      <c r="M1175" s="7"/>
    </row>
    <row r="1176" spans="12:13" ht="15">
      <c r="L1176" s="116"/>
      <c r="M1176" s="7"/>
    </row>
    <row r="1177" spans="12:13" ht="15">
      <c r="L1177" s="116"/>
      <c r="M1177" s="7"/>
    </row>
    <row r="1178" spans="12:13" ht="15">
      <c r="L1178" s="116"/>
      <c r="M1178" s="7"/>
    </row>
    <row r="1179" spans="12:13" ht="15">
      <c r="L1179" s="116"/>
      <c r="M1179" s="7"/>
    </row>
    <row r="1180" spans="12:13" ht="15">
      <c r="L1180" s="116"/>
      <c r="M1180" s="7"/>
    </row>
    <row r="1181" spans="12:13" ht="15">
      <c r="L1181" s="116"/>
      <c r="M1181" s="7"/>
    </row>
    <row r="1182" spans="12:13" ht="15">
      <c r="L1182" s="116"/>
      <c r="M1182" s="7"/>
    </row>
    <row r="1183" spans="12:13" ht="15">
      <c r="L1183" s="116"/>
      <c r="M1183" s="7"/>
    </row>
    <row r="1184" spans="12:13" ht="15">
      <c r="L1184" s="116"/>
      <c r="M1184" s="7"/>
    </row>
    <row r="1185" spans="12:13" ht="15">
      <c r="L1185" s="116"/>
      <c r="M1185" s="7"/>
    </row>
    <row r="1186" spans="12:13" ht="15">
      <c r="L1186" s="116"/>
      <c r="M1186" s="7"/>
    </row>
    <row r="1187" spans="12:13" ht="15">
      <c r="L1187" s="116"/>
      <c r="M1187" s="7"/>
    </row>
    <row r="1188" spans="12:13" ht="15">
      <c r="L1188" s="116"/>
      <c r="M1188" s="7"/>
    </row>
    <row r="1189" spans="12:13" ht="15">
      <c r="L1189" s="116"/>
      <c r="M1189" s="7"/>
    </row>
    <row r="1190" spans="12:13" ht="15">
      <c r="L1190" s="116"/>
      <c r="M1190" s="7"/>
    </row>
    <row r="1191" spans="12:13" ht="15">
      <c r="L1191" s="116"/>
      <c r="M1191" s="7"/>
    </row>
    <row r="1192" spans="12:13" ht="15">
      <c r="L1192" s="116"/>
      <c r="M1192" s="7"/>
    </row>
    <row r="1193" spans="12:13" ht="15">
      <c r="L1193" s="116"/>
      <c r="M1193" s="7"/>
    </row>
    <row r="1194" spans="12:13" ht="15">
      <c r="L1194" s="116"/>
      <c r="M1194" s="7"/>
    </row>
    <row r="1195" spans="12:13" ht="15">
      <c r="L1195" s="116"/>
      <c r="M1195" s="7"/>
    </row>
    <row r="1196" spans="12:13" ht="15">
      <c r="L1196" s="116"/>
      <c r="M1196" s="7"/>
    </row>
    <row r="1197" spans="12:13" ht="15">
      <c r="L1197" s="116"/>
      <c r="M1197" s="7"/>
    </row>
    <row r="1198" spans="12:13" ht="15">
      <c r="L1198" s="116"/>
      <c r="M1198" s="7"/>
    </row>
    <row r="1199" spans="12:13" ht="15">
      <c r="L1199" s="116"/>
      <c r="M1199" s="7"/>
    </row>
    <row r="1200" spans="12:13" ht="15">
      <c r="L1200" s="116"/>
      <c r="M1200" s="7"/>
    </row>
    <row r="1201" spans="12:13" ht="15">
      <c r="L1201" s="116"/>
      <c r="M1201" s="7"/>
    </row>
    <row r="1202" spans="12:13" ht="15">
      <c r="L1202" s="116"/>
      <c r="M1202" s="7"/>
    </row>
    <row r="1203" spans="12:13" ht="15">
      <c r="L1203" s="116"/>
      <c r="M1203" s="7"/>
    </row>
    <row r="1204" spans="12:13" ht="15">
      <c r="L1204" s="116"/>
      <c r="M1204" s="7"/>
    </row>
    <row r="1205" spans="12:13" ht="15">
      <c r="L1205" s="116"/>
      <c r="M1205" s="7"/>
    </row>
    <row r="1206" spans="12:13" ht="15">
      <c r="L1206" s="116"/>
      <c r="M1206" s="7"/>
    </row>
    <row r="1207" spans="12:13" ht="15">
      <c r="L1207" s="116"/>
      <c r="M1207" s="7"/>
    </row>
    <row r="1208" spans="12:13" ht="15">
      <c r="L1208" s="116"/>
      <c r="M1208" s="7"/>
    </row>
    <row r="1209" spans="12:13" ht="15">
      <c r="L1209" s="116"/>
      <c r="M1209" s="7"/>
    </row>
    <row r="1210" spans="12:13" ht="15">
      <c r="L1210" s="116"/>
      <c r="M1210" s="7"/>
    </row>
    <row r="1211" spans="12:13" ht="15">
      <c r="L1211" s="116"/>
      <c r="M1211" s="7"/>
    </row>
    <row r="1212" spans="12:13" ht="15">
      <c r="L1212" s="116"/>
      <c r="M1212" s="7"/>
    </row>
    <row r="1213" spans="12:13" ht="15">
      <c r="L1213" s="116"/>
      <c r="M1213" s="7"/>
    </row>
    <row r="1214" spans="12:13" ht="15">
      <c r="L1214" s="116"/>
      <c r="M1214" s="7"/>
    </row>
    <row r="1215" spans="12:13" ht="15">
      <c r="L1215" s="116"/>
      <c r="M1215" s="7"/>
    </row>
    <row r="1216" spans="12:13" ht="15">
      <c r="L1216" s="116"/>
      <c r="M1216" s="7"/>
    </row>
    <row r="1217" spans="12:13" ht="15">
      <c r="L1217" s="116"/>
      <c r="M1217" s="7"/>
    </row>
    <row r="1218" spans="12:13" ht="15">
      <c r="L1218" s="116"/>
      <c r="M1218" s="7"/>
    </row>
    <row r="1219" spans="12:13" ht="15">
      <c r="L1219" s="116"/>
      <c r="M1219" s="7"/>
    </row>
    <row r="1220" spans="12:13" ht="15">
      <c r="L1220" s="116"/>
      <c r="M1220" s="7"/>
    </row>
    <row r="1221" spans="12:13" ht="15">
      <c r="L1221" s="116"/>
      <c r="M1221" s="7"/>
    </row>
    <row r="1222" spans="12:13" ht="15">
      <c r="L1222" s="116"/>
      <c r="M1222" s="7"/>
    </row>
    <row r="1223" spans="12:13" ht="15">
      <c r="L1223" s="116"/>
      <c r="M1223" s="7"/>
    </row>
    <row r="1224" spans="12:13" ht="15">
      <c r="L1224" s="116"/>
      <c r="M1224" s="7"/>
    </row>
    <row r="1225" spans="12:13" ht="15">
      <c r="L1225" s="116"/>
      <c r="M1225" s="7"/>
    </row>
    <row r="1226" spans="12:13" ht="15">
      <c r="L1226" s="116"/>
      <c r="M1226" s="7"/>
    </row>
    <row r="1227" spans="12:13" ht="15">
      <c r="L1227" s="116"/>
      <c r="M1227" s="7"/>
    </row>
    <row r="1228" spans="12:13" ht="15">
      <c r="L1228" s="116"/>
      <c r="M1228" s="7"/>
    </row>
    <row r="1229" spans="12:13" ht="15">
      <c r="L1229" s="116"/>
      <c r="M1229" s="7"/>
    </row>
    <row r="1230" spans="12:13" ht="15">
      <c r="L1230" s="116"/>
      <c r="M1230" s="7"/>
    </row>
    <row r="1231" spans="12:13" ht="15">
      <c r="L1231" s="116"/>
      <c r="M1231" s="7"/>
    </row>
    <row r="1232" spans="12:13" ht="15">
      <c r="L1232" s="116"/>
      <c r="M1232" s="7"/>
    </row>
    <row r="1233" spans="12:13" ht="15">
      <c r="L1233" s="116"/>
      <c r="M1233" s="7"/>
    </row>
    <row r="1234" spans="12:13" ht="15">
      <c r="L1234" s="116"/>
      <c r="M1234" s="7"/>
    </row>
    <row r="1235" spans="12:13" ht="15">
      <c r="L1235" s="116"/>
      <c r="M1235" s="7"/>
    </row>
    <row r="1236" spans="12:13" ht="15">
      <c r="L1236" s="116"/>
      <c r="M1236" s="7"/>
    </row>
    <row r="1237" spans="12:13" ht="15">
      <c r="L1237" s="116"/>
      <c r="M1237" s="7"/>
    </row>
    <row r="1238" spans="12:13" ht="15">
      <c r="L1238" s="116"/>
      <c r="M1238" s="7"/>
    </row>
    <row r="1239" spans="12:13" ht="15">
      <c r="L1239" s="116"/>
      <c r="M1239" s="7"/>
    </row>
    <row r="1240" spans="12:13" ht="15">
      <c r="L1240" s="116"/>
      <c r="M1240" s="7"/>
    </row>
    <row r="1241" spans="12:13" ht="15">
      <c r="L1241" s="116"/>
      <c r="M1241" s="7"/>
    </row>
    <row r="1242" spans="12:13" ht="15">
      <c r="L1242" s="116"/>
      <c r="M1242" s="7"/>
    </row>
    <row r="1243" spans="12:13" ht="15">
      <c r="L1243" s="116"/>
      <c r="M1243" s="7"/>
    </row>
    <row r="1244" spans="12:13" ht="15">
      <c r="L1244" s="116"/>
      <c r="M1244" s="7"/>
    </row>
    <row r="1245" spans="12:13" ht="15">
      <c r="L1245" s="116"/>
      <c r="M1245" s="7"/>
    </row>
    <row r="1246" spans="12:13" ht="15">
      <c r="L1246" s="116"/>
      <c r="M1246" s="7"/>
    </row>
    <row r="1247" spans="12:13" ht="15">
      <c r="L1247" s="116"/>
      <c r="M1247" s="7"/>
    </row>
    <row r="1248" spans="12:13" ht="15">
      <c r="L1248" s="116"/>
      <c r="M1248" s="7"/>
    </row>
    <row r="1249" spans="12:13" ht="15">
      <c r="L1249" s="116"/>
      <c r="M1249" s="7"/>
    </row>
    <row r="1250" spans="12:13" ht="15">
      <c r="L1250" s="116"/>
      <c r="M1250" s="7"/>
    </row>
    <row r="1251" spans="12:13" ht="15">
      <c r="L1251" s="116"/>
      <c r="M1251" s="7"/>
    </row>
    <row r="1252" spans="12:13" ht="15">
      <c r="L1252" s="116"/>
      <c r="M1252" s="7"/>
    </row>
    <row r="1253" spans="12:13" ht="15">
      <c r="L1253" s="116"/>
      <c r="M1253" s="7"/>
    </row>
    <row r="1254" spans="12:13" ht="15">
      <c r="L1254" s="116"/>
      <c r="M1254" s="7"/>
    </row>
    <row r="1255" spans="12:13" ht="15">
      <c r="L1255" s="116"/>
      <c r="M1255" s="7"/>
    </row>
    <row r="1256" spans="12:13" ht="15">
      <c r="L1256" s="116"/>
      <c r="M1256" s="7"/>
    </row>
    <row r="1257" spans="12:13" ht="15">
      <c r="L1257" s="116"/>
      <c r="M1257" s="7"/>
    </row>
    <row r="1258" spans="12:13" ht="15">
      <c r="L1258" s="116"/>
      <c r="M1258" s="7"/>
    </row>
    <row r="1259" spans="12:13" ht="15">
      <c r="L1259" s="116"/>
      <c r="M1259" s="7"/>
    </row>
    <row r="1260" spans="12:13" ht="15">
      <c r="L1260" s="116"/>
      <c r="M1260" s="7"/>
    </row>
    <row r="1261" spans="12:13" ht="15">
      <c r="L1261" s="116"/>
      <c r="M1261" s="7"/>
    </row>
    <row r="1262" spans="12:13" ht="15">
      <c r="L1262" s="116"/>
      <c r="M1262" s="7"/>
    </row>
    <row r="1263" spans="12:13" ht="15">
      <c r="L1263" s="116"/>
      <c r="M1263" s="7"/>
    </row>
    <row r="1264" spans="12:13" ht="15">
      <c r="L1264" s="116"/>
      <c r="M1264" s="7"/>
    </row>
    <row r="1265" spans="12:13" ht="15">
      <c r="L1265" s="116"/>
      <c r="M1265" s="7"/>
    </row>
    <row r="1266" spans="12:13" ht="15">
      <c r="L1266" s="116"/>
      <c r="M1266" s="7"/>
    </row>
    <row r="1267" spans="12:13" ht="15">
      <c r="L1267" s="116"/>
      <c r="M1267" s="7"/>
    </row>
    <row r="1268" spans="12:13" ht="15">
      <c r="L1268" s="116"/>
      <c r="M1268" s="7"/>
    </row>
    <row r="1269" spans="12:13" ht="15">
      <c r="L1269" s="116"/>
      <c r="M1269" s="7"/>
    </row>
    <row r="1270" spans="12:13" ht="15">
      <c r="L1270" s="116"/>
      <c r="M1270" s="7"/>
    </row>
    <row r="1271" spans="12:13" ht="15">
      <c r="L1271" s="116"/>
      <c r="M1271" s="7"/>
    </row>
    <row r="1272" spans="12:13" ht="15">
      <c r="L1272" s="116"/>
      <c r="M1272" s="7"/>
    </row>
    <row r="1273" spans="12:13" ht="15">
      <c r="L1273" s="116"/>
      <c r="M1273" s="7"/>
    </row>
    <row r="1274" spans="12:13" ht="15">
      <c r="L1274" s="116"/>
      <c r="M1274" s="7"/>
    </row>
    <row r="1275" spans="12:13" ht="15">
      <c r="L1275" s="116"/>
      <c r="M1275" s="7"/>
    </row>
    <row r="1276" spans="12:13" ht="15">
      <c r="L1276" s="116"/>
      <c r="M1276" s="7"/>
    </row>
    <row r="1277" spans="12:13" ht="15">
      <c r="L1277" s="116"/>
      <c r="M1277" s="7"/>
    </row>
    <row r="1278" spans="12:13" ht="15">
      <c r="L1278" s="116"/>
      <c r="M1278" s="7"/>
    </row>
    <row r="1279" spans="12:13" ht="15">
      <c r="L1279" s="116"/>
      <c r="M1279" s="7"/>
    </row>
    <row r="1280" spans="12:13" ht="15">
      <c r="L1280" s="116"/>
      <c r="M1280" s="7"/>
    </row>
    <row r="1281" spans="12:13" ht="15">
      <c r="L1281" s="116"/>
      <c r="M1281" s="7"/>
    </row>
    <row r="1282" spans="12:13" ht="15">
      <c r="L1282" s="116"/>
      <c r="M1282" s="7"/>
    </row>
    <row r="1283" spans="12:13" ht="15">
      <c r="L1283" s="116"/>
      <c r="M1283" s="7"/>
    </row>
    <row r="1284" spans="12:13" ht="15">
      <c r="L1284" s="116"/>
      <c r="M1284" s="7"/>
    </row>
    <row r="1285" spans="12:13" ht="15">
      <c r="L1285" s="116"/>
      <c r="M1285" s="7"/>
    </row>
    <row r="1286" spans="12:13" ht="15">
      <c r="L1286" s="116"/>
      <c r="M1286" s="7"/>
    </row>
    <row r="1287" spans="12:13" ht="15">
      <c r="L1287" s="116"/>
      <c r="M1287" s="7"/>
    </row>
    <row r="1288" spans="12:13" ht="15">
      <c r="L1288" s="116"/>
      <c r="M1288" s="7"/>
    </row>
    <row r="1289" spans="12:13" ht="15">
      <c r="L1289" s="116"/>
      <c r="M1289" s="7"/>
    </row>
    <row r="1290" spans="12:13" ht="15">
      <c r="L1290" s="116"/>
      <c r="M1290" s="7"/>
    </row>
    <row r="1291" spans="12:13" ht="15">
      <c r="L1291" s="116"/>
      <c r="M1291" s="7"/>
    </row>
    <row r="1292" spans="12:13" ht="15">
      <c r="L1292" s="116"/>
      <c r="M1292" s="7"/>
    </row>
    <row r="1293" spans="12:13" ht="15">
      <c r="L1293" s="116"/>
      <c r="M1293" s="7"/>
    </row>
    <row r="1294" spans="12:13" ht="15">
      <c r="L1294" s="116"/>
      <c r="M1294" s="7"/>
    </row>
    <row r="1295" spans="12:13" ht="15">
      <c r="L1295" s="116"/>
      <c r="M1295" s="7"/>
    </row>
    <row r="1296" spans="12:13" ht="15">
      <c r="L1296" s="116"/>
      <c r="M1296" s="7"/>
    </row>
    <row r="1297" spans="12:13" ht="15">
      <c r="L1297" s="116"/>
      <c r="M1297" s="7"/>
    </row>
    <row r="1298" spans="12:13" ht="15">
      <c r="L1298" s="116"/>
      <c r="M1298" s="7"/>
    </row>
    <row r="1299" spans="12:13" ht="15">
      <c r="L1299" s="116"/>
      <c r="M1299" s="7"/>
    </row>
    <row r="1300" spans="12:13" ht="15">
      <c r="L1300" s="116"/>
      <c r="M1300" s="7"/>
    </row>
    <row r="1301" spans="12:13" ht="15">
      <c r="L1301" s="116"/>
      <c r="M1301" s="7"/>
    </row>
    <row r="1302" spans="12:13" ht="15">
      <c r="L1302" s="116"/>
      <c r="M1302" s="7"/>
    </row>
    <row r="1303" spans="12:13" ht="15">
      <c r="L1303" s="116"/>
      <c r="M1303" s="7"/>
    </row>
    <row r="1304" spans="12:13" ht="15">
      <c r="L1304" s="116"/>
      <c r="M1304" s="7"/>
    </row>
    <row r="1305" spans="12:13" ht="15">
      <c r="L1305" s="116"/>
      <c r="M1305" s="7"/>
    </row>
    <row r="1306" spans="12:13" ht="15">
      <c r="L1306" s="116"/>
      <c r="M1306" s="7"/>
    </row>
    <row r="1307" spans="12:13" ht="15">
      <c r="L1307" s="116"/>
      <c r="M1307" s="7"/>
    </row>
    <row r="1308" spans="12:13" ht="15">
      <c r="L1308" s="116"/>
      <c r="M1308" s="7"/>
    </row>
    <row r="1309" spans="12:13" ht="15">
      <c r="L1309" s="116"/>
      <c r="M1309" s="7"/>
    </row>
    <row r="1310" spans="12:13" ht="15">
      <c r="L1310" s="116"/>
      <c r="M1310" s="7"/>
    </row>
    <row r="1311" spans="12:13" ht="15">
      <c r="L1311" s="116"/>
      <c r="M1311" s="7"/>
    </row>
    <row r="1312" spans="12:13" ht="15">
      <c r="L1312" s="116"/>
      <c r="M1312" s="7"/>
    </row>
    <row r="1313" spans="12:13" ht="15">
      <c r="L1313" s="116"/>
      <c r="M1313" s="7"/>
    </row>
    <row r="1314" spans="12:13" ht="15">
      <c r="L1314" s="116"/>
      <c r="M1314" s="7"/>
    </row>
    <row r="1315" spans="12:13" ht="15">
      <c r="L1315" s="116"/>
      <c r="M1315" s="7"/>
    </row>
    <row r="1316" spans="12:13" ht="15">
      <c r="L1316" s="116"/>
      <c r="M1316" s="7"/>
    </row>
    <row r="1317" spans="12:13" ht="15">
      <c r="L1317" s="116"/>
      <c r="M1317" s="7"/>
    </row>
    <row r="1318" spans="12:13" ht="15">
      <c r="L1318" s="116"/>
      <c r="M1318" s="7"/>
    </row>
    <row r="1319" spans="12:13" ht="15">
      <c r="L1319" s="116"/>
      <c r="M1319" s="7"/>
    </row>
    <row r="1320" spans="12:13" ht="15">
      <c r="L1320" s="116"/>
      <c r="M1320" s="7"/>
    </row>
    <row r="1321" spans="12:13" ht="15">
      <c r="L1321" s="116"/>
      <c r="M1321" s="7"/>
    </row>
    <row r="1322" spans="12:13" ht="15">
      <c r="L1322" s="116"/>
      <c r="M1322" s="7"/>
    </row>
    <row r="1323" spans="12:13" ht="15">
      <c r="L1323" s="116"/>
      <c r="M1323" s="7"/>
    </row>
    <row r="1324" spans="12:13" ht="15">
      <c r="L1324" s="116"/>
      <c r="M1324" s="7"/>
    </row>
    <row r="1325" spans="12:13" ht="15">
      <c r="L1325" s="116"/>
      <c r="M1325" s="7"/>
    </row>
    <row r="1326" spans="12:13" ht="15">
      <c r="L1326" s="116"/>
      <c r="M1326" s="7"/>
    </row>
    <row r="1327" spans="12:13" ht="15">
      <c r="L1327" s="116"/>
      <c r="M1327" s="7"/>
    </row>
    <row r="1328" spans="12:13" ht="15">
      <c r="L1328" s="116"/>
      <c r="M1328" s="7"/>
    </row>
    <row r="1329" spans="12:13" ht="15">
      <c r="L1329" s="116"/>
      <c r="M1329" s="7"/>
    </row>
    <row r="1330" spans="12:13" ht="15">
      <c r="L1330" s="116"/>
      <c r="M1330" s="7"/>
    </row>
    <row r="1331" spans="12:13" ht="15">
      <c r="L1331" s="116"/>
      <c r="M1331" s="7"/>
    </row>
    <row r="1332" spans="12:13" ht="15">
      <c r="L1332" s="116"/>
      <c r="M1332" s="7"/>
    </row>
    <row r="1333" spans="12:13" ht="15">
      <c r="L1333" s="116"/>
      <c r="M1333" s="7"/>
    </row>
    <row r="1334" spans="12:13" ht="15">
      <c r="L1334" s="116"/>
      <c r="M1334" s="7"/>
    </row>
    <row r="1335" spans="12:13" ht="15">
      <c r="L1335" s="116"/>
      <c r="M1335" s="7"/>
    </row>
    <row r="1336" spans="12:13" ht="15">
      <c r="L1336" s="116"/>
      <c r="M1336" s="7"/>
    </row>
    <row r="1337" spans="12:13" ht="15">
      <c r="L1337" s="116"/>
      <c r="M1337" s="7"/>
    </row>
    <row r="1338" spans="12:13" ht="15">
      <c r="L1338" s="116"/>
      <c r="M1338" s="7"/>
    </row>
    <row r="1339" spans="12:13" ht="15">
      <c r="L1339" s="116"/>
      <c r="M1339" s="7"/>
    </row>
    <row r="1340" spans="12:13" ht="15">
      <c r="L1340" s="116"/>
      <c r="M1340" s="7"/>
    </row>
    <row r="1341" spans="12:13" ht="15">
      <c r="L1341" s="116"/>
      <c r="M1341" s="7"/>
    </row>
    <row r="1342" spans="12:13" ht="15">
      <c r="L1342" s="116"/>
      <c r="M1342" s="7"/>
    </row>
    <row r="1343" spans="12:13" ht="15">
      <c r="L1343" s="116"/>
      <c r="M1343" s="7"/>
    </row>
    <row r="1344" spans="12:13" ht="15">
      <c r="L1344" s="116"/>
      <c r="M1344" s="7"/>
    </row>
    <row r="1345" spans="12:13" ht="15">
      <c r="L1345" s="116"/>
      <c r="M1345" s="7"/>
    </row>
    <row r="1346" spans="12:13" ht="15">
      <c r="L1346" s="116"/>
      <c r="M1346" s="7"/>
    </row>
    <row r="1347" spans="12:13" ht="15">
      <c r="L1347" s="116"/>
      <c r="M1347" s="7"/>
    </row>
    <row r="1348" spans="12:13" ht="15">
      <c r="L1348" s="116"/>
      <c r="M1348" s="7"/>
    </row>
    <row r="1349" spans="12:13" ht="15">
      <c r="L1349" s="116"/>
      <c r="M1349" s="7"/>
    </row>
    <row r="1350" spans="12:13" ht="15">
      <c r="L1350" s="116"/>
      <c r="M1350" s="7"/>
    </row>
    <row r="1351" spans="12:13" ht="15">
      <c r="L1351" s="116"/>
      <c r="M1351" s="7"/>
    </row>
    <row r="1352" spans="12:13" ht="15">
      <c r="L1352" s="116"/>
      <c r="M1352" s="7"/>
    </row>
    <row r="1353" spans="12:13" ht="15">
      <c r="L1353" s="116"/>
      <c r="M1353" s="7"/>
    </row>
    <row r="1354" spans="12:13" ht="15">
      <c r="L1354" s="116"/>
      <c r="M1354" s="7"/>
    </row>
    <row r="1355" spans="12:13" ht="15">
      <c r="L1355" s="116"/>
      <c r="M1355" s="7"/>
    </row>
    <row r="1356" spans="12:13" ht="15">
      <c r="L1356" s="116"/>
      <c r="M1356" s="7"/>
    </row>
    <row r="1357" spans="12:13" ht="15">
      <c r="L1357" s="116"/>
      <c r="M1357" s="7"/>
    </row>
    <row r="1358" spans="12:13" ht="15">
      <c r="L1358" s="116"/>
      <c r="M1358" s="7"/>
    </row>
    <row r="1359" spans="12:13" ht="15">
      <c r="L1359" s="116"/>
      <c r="M1359" s="7"/>
    </row>
    <row r="1360" spans="12:13" ht="15">
      <c r="L1360" s="116"/>
      <c r="M1360" s="7"/>
    </row>
    <row r="1361" spans="12:13" ht="15">
      <c r="L1361" s="116"/>
      <c r="M1361" s="7"/>
    </row>
    <row r="1362" spans="12:13" ht="15">
      <c r="L1362" s="116"/>
      <c r="M1362" s="7"/>
    </row>
    <row r="1363" spans="12:13" ht="15">
      <c r="L1363" s="116"/>
      <c r="M1363" s="7"/>
    </row>
    <row r="1364" spans="12:13" ht="15">
      <c r="L1364" s="116"/>
      <c r="M1364" s="7"/>
    </row>
    <row r="1365" spans="12:13" ht="15">
      <c r="L1365" s="116"/>
      <c r="M1365" s="7"/>
    </row>
    <row r="1366" spans="12:13" ht="15">
      <c r="L1366" s="116"/>
      <c r="M1366" s="7"/>
    </row>
    <row r="1367" spans="12:13" ht="15">
      <c r="L1367" s="116"/>
      <c r="M1367" s="7"/>
    </row>
    <row r="1368" spans="12:13" ht="15">
      <c r="L1368" s="116"/>
      <c r="M1368" s="7"/>
    </row>
    <row r="1369" spans="12:13" ht="15">
      <c r="L1369" s="116"/>
      <c r="M1369" s="7"/>
    </row>
    <row r="1370" spans="12:13" ht="15">
      <c r="L1370" s="116"/>
      <c r="M1370" s="7"/>
    </row>
    <row r="1371" spans="12:13" ht="15">
      <c r="L1371" s="116"/>
      <c r="M1371" s="7"/>
    </row>
    <row r="1372" spans="12:13" ht="15">
      <c r="L1372" s="116"/>
      <c r="M1372" s="7"/>
    </row>
    <row r="1373" spans="12:13" ht="15">
      <c r="L1373" s="116"/>
      <c r="M1373" s="7"/>
    </row>
    <row r="1374" spans="12:13" ht="15">
      <c r="L1374" s="116"/>
      <c r="M1374" s="7"/>
    </row>
    <row r="1375" spans="12:13" ht="15">
      <c r="L1375" s="116"/>
      <c r="M1375" s="7"/>
    </row>
    <row r="1376" spans="12:13" ht="15">
      <c r="L1376" s="116"/>
      <c r="M1376" s="7"/>
    </row>
    <row r="1377" spans="12:13" ht="15">
      <c r="L1377" s="116"/>
      <c r="M1377" s="7"/>
    </row>
    <row r="1378" spans="12:13" ht="15">
      <c r="L1378" s="116"/>
      <c r="M1378" s="7"/>
    </row>
    <row r="1379" spans="12:13" ht="15">
      <c r="L1379" s="116"/>
      <c r="M1379" s="7"/>
    </row>
    <row r="1380" spans="12:13" ht="15">
      <c r="L1380" s="116"/>
      <c r="M1380" s="7"/>
    </row>
    <row r="1381" spans="12:13" ht="15">
      <c r="L1381" s="116"/>
      <c r="M1381" s="7"/>
    </row>
    <row r="1382" spans="12:13" ht="15">
      <c r="L1382" s="116"/>
      <c r="M1382" s="7"/>
    </row>
    <row r="1383" spans="12:13" ht="15">
      <c r="L1383" s="116"/>
      <c r="M1383" s="7"/>
    </row>
    <row r="1384" spans="12:13" ht="15">
      <c r="L1384" s="116"/>
      <c r="M1384" s="7"/>
    </row>
    <row r="1385" spans="12:13" ht="15">
      <c r="L1385" s="116"/>
      <c r="M1385" s="7"/>
    </row>
    <row r="1386" spans="12:13" ht="15">
      <c r="L1386" s="116"/>
      <c r="M1386" s="7"/>
    </row>
    <row r="1387" spans="12:13" ht="15">
      <c r="L1387" s="116"/>
      <c r="M1387" s="7"/>
    </row>
    <row r="1388" spans="12:13" ht="15">
      <c r="L1388" s="116"/>
      <c r="M1388" s="7"/>
    </row>
    <row r="1389" spans="12:13" ht="15">
      <c r="L1389" s="116"/>
      <c r="M1389" s="7"/>
    </row>
    <row r="1390" spans="12:13" ht="15">
      <c r="L1390" s="116"/>
      <c r="M1390" s="7"/>
    </row>
    <row r="1391" spans="12:13" ht="15">
      <c r="L1391" s="116"/>
      <c r="M1391" s="7"/>
    </row>
    <row r="1392" spans="12:13" ht="15">
      <c r="L1392" s="116"/>
      <c r="M1392" s="7"/>
    </row>
    <row r="1393" spans="12:13" ht="15">
      <c r="L1393" s="116"/>
      <c r="M1393" s="7"/>
    </row>
    <row r="1394" spans="12:13" ht="15">
      <c r="L1394" s="116"/>
      <c r="M1394" s="7"/>
    </row>
    <row r="1395" spans="12:13" ht="15">
      <c r="L1395" s="116"/>
      <c r="M1395" s="7"/>
    </row>
    <row r="1396" spans="12:13" ht="15">
      <c r="L1396" s="116"/>
      <c r="M1396" s="7"/>
    </row>
    <row r="1397" spans="12:13" ht="15">
      <c r="L1397" s="116"/>
      <c r="M1397" s="7"/>
    </row>
    <row r="1398" spans="12:13" ht="15">
      <c r="L1398" s="116"/>
      <c r="M1398" s="7"/>
    </row>
    <row r="1399" spans="12:13" ht="15">
      <c r="L1399" s="116"/>
      <c r="M1399" s="7"/>
    </row>
    <row r="1400" spans="12:13" ht="15">
      <c r="L1400" s="116"/>
      <c r="M1400" s="7"/>
    </row>
    <row r="1401" spans="12:13" ht="15">
      <c r="L1401" s="116"/>
      <c r="M1401" s="7"/>
    </row>
    <row r="1402" spans="12:13" ht="15">
      <c r="L1402" s="116"/>
      <c r="M1402" s="7"/>
    </row>
    <row r="1403" spans="12:13" ht="15">
      <c r="L1403" s="116"/>
      <c r="M1403" s="7"/>
    </row>
    <row r="1404" spans="12:13" ht="15">
      <c r="L1404" s="116"/>
      <c r="M1404" s="7"/>
    </row>
    <row r="1405" spans="12:13" ht="15">
      <c r="L1405" s="116"/>
      <c r="M1405" s="7"/>
    </row>
    <row r="1406" spans="12:13" ht="15">
      <c r="L1406" s="116"/>
      <c r="M1406" s="7"/>
    </row>
    <row r="1407" spans="12:13" ht="15">
      <c r="L1407" s="116"/>
      <c r="M1407" s="7"/>
    </row>
    <row r="1408" spans="12:13" ht="15">
      <c r="L1408" s="116"/>
      <c r="M1408" s="7"/>
    </row>
    <row r="1409" spans="12:13" ht="15">
      <c r="L1409" s="116"/>
      <c r="M1409" s="7"/>
    </row>
    <row r="1410" spans="12:13" ht="15">
      <c r="L1410" s="116"/>
      <c r="M1410" s="7"/>
    </row>
    <row r="1411" spans="12:13" ht="15">
      <c r="L1411" s="116"/>
      <c r="M1411" s="7"/>
    </row>
    <row r="1412" spans="12:13" ht="15">
      <c r="L1412" s="116"/>
      <c r="M1412" s="7"/>
    </row>
    <row r="1413" spans="12:13" ht="15">
      <c r="L1413" s="116"/>
      <c r="M1413" s="7"/>
    </row>
    <row r="1414" spans="12:13" ht="15">
      <c r="L1414" s="116"/>
      <c r="M1414" s="7"/>
    </row>
    <row r="1415" spans="12:13" ht="15">
      <c r="L1415" s="116"/>
      <c r="M1415" s="7"/>
    </row>
    <row r="1416" spans="12:13" ht="15">
      <c r="L1416" s="116"/>
      <c r="M1416" s="7"/>
    </row>
    <row r="1417" spans="12:13" ht="15">
      <c r="L1417" s="116"/>
      <c r="M1417" s="7"/>
    </row>
    <row r="1418" spans="12:13" ht="15">
      <c r="L1418" s="116"/>
      <c r="M1418" s="7"/>
    </row>
    <row r="1419" spans="12:13" ht="15">
      <c r="L1419" s="116"/>
      <c r="M1419" s="7"/>
    </row>
    <row r="1420" spans="12:13" ht="15">
      <c r="L1420" s="116"/>
      <c r="M1420" s="7"/>
    </row>
    <row r="1421" spans="12:13" ht="15">
      <c r="L1421" s="116"/>
      <c r="M1421" s="7"/>
    </row>
    <row r="1422" spans="12:13" ht="15">
      <c r="L1422" s="116"/>
      <c r="M1422" s="7"/>
    </row>
    <row r="1423" spans="12:13" ht="15">
      <c r="L1423" s="116"/>
      <c r="M1423" s="7"/>
    </row>
    <row r="1424" spans="12:13" ht="15">
      <c r="L1424" s="116"/>
      <c r="M1424" s="7"/>
    </row>
    <row r="1425" spans="12:13" ht="15">
      <c r="L1425" s="116"/>
      <c r="M1425" s="7"/>
    </row>
    <row r="1426" spans="12:13" ht="15">
      <c r="L1426" s="116"/>
      <c r="M1426" s="7"/>
    </row>
    <row r="1427" spans="12:13" ht="15">
      <c r="L1427" s="116"/>
      <c r="M1427" s="7"/>
    </row>
    <row r="1428" spans="12:13" ht="15">
      <c r="L1428" s="116"/>
      <c r="M1428" s="7"/>
    </row>
    <row r="1429" spans="12:13" ht="15">
      <c r="L1429" s="116"/>
      <c r="M1429" s="7"/>
    </row>
    <row r="1430" spans="12:13" ht="15">
      <c r="L1430" s="116"/>
      <c r="M1430" s="7"/>
    </row>
    <row r="1431" spans="12:13" ht="15">
      <c r="L1431" s="116"/>
      <c r="M1431" s="7"/>
    </row>
    <row r="1432" spans="12:13" ht="15">
      <c r="L1432" s="116"/>
      <c r="M1432" s="7"/>
    </row>
    <row r="1433" spans="12:13" ht="15">
      <c r="L1433" s="116"/>
      <c r="M1433" s="7"/>
    </row>
    <row r="1434" spans="12:13" ht="15">
      <c r="L1434" s="116"/>
      <c r="M1434" s="7"/>
    </row>
    <row r="1435" spans="12:13" ht="15">
      <c r="L1435" s="116"/>
      <c r="M1435" s="7"/>
    </row>
    <row r="1436" spans="12:13" ht="15">
      <c r="L1436" s="116"/>
      <c r="M1436" s="7"/>
    </row>
    <row r="1437" spans="12:13" ht="15">
      <c r="L1437" s="116"/>
      <c r="M1437" s="7"/>
    </row>
    <row r="1438" spans="12:13" ht="15">
      <c r="L1438" s="116"/>
      <c r="M1438" s="7"/>
    </row>
    <row r="1439" spans="12:13" ht="15">
      <c r="L1439" s="116"/>
      <c r="M1439" s="7"/>
    </row>
    <row r="1440" spans="12:13" ht="15">
      <c r="L1440" s="116"/>
      <c r="M1440" s="7"/>
    </row>
    <row r="1441" spans="12:13" ht="15">
      <c r="L1441" s="116"/>
      <c r="M1441" s="7"/>
    </row>
    <row r="1442" spans="12:13" ht="15">
      <c r="L1442" s="116"/>
      <c r="M1442" s="7"/>
    </row>
    <row r="1443" spans="12:13" ht="15">
      <c r="L1443" s="116"/>
      <c r="M1443" s="7"/>
    </row>
    <row r="1444" spans="12:13" ht="15">
      <c r="L1444" s="116"/>
      <c r="M1444" s="7"/>
    </row>
    <row r="1445" spans="12:13" ht="15">
      <c r="L1445" s="116"/>
      <c r="M1445" s="7"/>
    </row>
    <row r="1446" spans="12:13" ht="15">
      <c r="L1446" s="116"/>
      <c r="M1446" s="7"/>
    </row>
    <row r="1447" spans="12:13" ht="15">
      <c r="L1447" s="116"/>
      <c r="M1447" s="7"/>
    </row>
    <row r="1448" spans="12:13" ht="15">
      <c r="L1448" s="116"/>
      <c r="M1448" s="7"/>
    </row>
    <row r="1449" spans="12:13" ht="15">
      <c r="L1449" s="116"/>
      <c r="M1449" s="7"/>
    </row>
    <row r="1450" spans="12:13" ht="15">
      <c r="L1450" s="116"/>
      <c r="M1450" s="7"/>
    </row>
    <row r="1451" spans="12:13" ht="15">
      <c r="L1451" s="116"/>
      <c r="M1451" s="7"/>
    </row>
    <row r="1452" spans="12:13" ht="15">
      <c r="L1452" s="116"/>
      <c r="M1452" s="7"/>
    </row>
    <row r="1453" spans="12:13" ht="15">
      <c r="L1453" s="116"/>
      <c r="M1453" s="7"/>
    </row>
    <row r="1454" ht="15">
      <c r="L1454" s="116"/>
    </row>
    <row r="1455" ht="15">
      <c r="L1455" s="116"/>
    </row>
    <row r="1456" ht="15">
      <c r="L1456" s="116"/>
    </row>
    <row r="1457" ht="15">
      <c r="L1457" s="116"/>
    </row>
    <row r="1458" ht="15">
      <c r="L1458" s="116"/>
    </row>
    <row r="1459" ht="15">
      <c r="L1459" s="116"/>
    </row>
    <row r="1460" ht="15">
      <c r="L1460" s="116"/>
    </row>
  </sheetData>
  <sheetProtection/>
  <mergeCells count="10">
    <mergeCell ref="A1:F1"/>
    <mergeCell ref="L3:L4"/>
    <mergeCell ref="F3:F4"/>
    <mergeCell ref="D3:D4"/>
    <mergeCell ref="E3:E4"/>
    <mergeCell ref="J3:J4"/>
    <mergeCell ref="C3:C4"/>
    <mergeCell ref="A3:A4"/>
    <mergeCell ref="B3:B4"/>
    <mergeCell ref="K3:K4"/>
  </mergeCells>
  <printOptions horizontalCentered="1"/>
  <pageMargins left="0" right="0" top="0" bottom="0" header="0" footer="0"/>
  <pageSetup horizontalDpi="600" verticalDpi="600" orientation="portrait" paperSize="9" scale="56" r:id="rId1"/>
  <rowBreaks count="7" manualBreakCount="7">
    <brk id="58" max="11" man="1"/>
    <brk id="117" max="11" man="1"/>
    <brk id="170" max="11" man="1"/>
    <brk id="232" max="11" man="1"/>
    <brk id="297" max="11" man="1"/>
    <brk id="335" max="13" man="1"/>
    <brk id="349" max="255" man="1"/>
  </rowBreaks>
  <colBreaks count="2" manualBreakCount="2">
    <brk id="13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Marková</cp:lastModifiedBy>
  <cp:lastPrinted>2012-02-27T13:18:52Z</cp:lastPrinted>
  <dcterms:created xsi:type="dcterms:W3CDTF">2000-01-19T11:36:41Z</dcterms:created>
  <dcterms:modified xsi:type="dcterms:W3CDTF">2012-02-27T13:19:26Z</dcterms:modified>
  <cp:category/>
  <cp:version/>
  <cp:contentType/>
  <cp:contentStatus/>
</cp:coreProperties>
</file>