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8745" firstSheet="2" activeTab="2"/>
  </bookViews>
  <sheets>
    <sheet name="Výdaje-vývěs" sheetId="1" state="hidden" r:id="rId1"/>
    <sheet name="Příjmy-vývěs" sheetId="2" state="hidden" r:id="rId2"/>
    <sheet name="Rozpočet - výdaje" sheetId="3" r:id="rId3"/>
  </sheets>
  <definedNames>
    <definedName name="_xlnm.Print_Area" localSheetId="2">'Rozpočet - výdaje'!$A$1:$O$324</definedName>
  </definedNames>
  <calcPr fullCalcOnLoad="1"/>
</workbook>
</file>

<file path=xl/sharedStrings.xml><?xml version="1.0" encoding="utf-8"?>
<sst xmlns="http://schemas.openxmlformats.org/spreadsheetml/2006/main" count="795" uniqueCount="262">
  <si>
    <t>Příloha č. 1, strana 2</t>
  </si>
  <si>
    <t>2212</t>
  </si>
  <si>
    <t>5169</t>
  </si>
  <si>
    <t>6121</t>
  </si>
  <si>
    <t>budovy, haly a stavby</t>
  </si>
  <si>
    <t>5137</t>
  </si>
  <si>
    <t>Silnice</t>
  </si>
  <si>
    <t>5139</t>
  </si>
  <si>
    <t xml:space="preserve">drobný hmotný dlouhodobý majetek </t>
  </si>
  <si>
    <t>5171</t>
  </si>
  <si>
    <t>opravy a udržování</t>
  </si>
  <si>
    <t>2310</t>
  </si>
  <si>
    <t>5161</t>
  </si>
  <si>
    <t>nákup ostatních služeb</t>
  </si>
  <si>
    <t>Pitná voda</t>
  </si>
  <si>
    <t>2321</t>
  </si>
  <si>
    <t>Odvedení a čistění odpadních vod a nakl.s.</t>
  </si>
  <si>
    <t>2333</t>
  </si>
  <si>
    <t>5361</t>
  </si>
  <si>
    <t>nákup kolků</t>
  </si>
  <si>
    <t>Úpravy drobných vodních toků</t>
  </si>
  <si>
    <t>3111</t>
  </si>
  <si>
    <t>5151</t>
  </si>
  <si>
    <t>studená voda</t>
  </si>
  <si>
    <t>5153</t>
  </si>
  <si>
    <t>5331</t>
  </si>
  <si>
    <t>neinvestiční příspěvky zřízeným příspěvkov. Org.</t>
  </si>
  <si>
    <t>Předškolní zařízení</t>
  </si>
  <si>
    <t>nákup materiálu j.n.</t>
  </si>
  <si>
    <t>5154</t>
  </si>
  <si>
    <t>elektrická energie</t>
  </si>
  <si>
    <t>5166</t>
  </si>
  <si>
    <t>konzultační, poradenské a právní služby</t>
  </si>
  <si>
    <t>5175</t>
  </si>
  <si>
    <t>pohoštění</t>
  </si>
  <si>
    <t>5194</t>
  </si>
  <si>
    <t>věcné dary</t>
  </si>
  <si>
    <t>6129</t>
  </si>
  <si>
    <t>3319</t>
  </si>
  <si>
    <t>5011</t>
  </si>
  <si>
    <t>platy zaměst. v pracovním poměru</t>
  </si>
  <si>
    <t>5021</t>
  </si>
  <si>
    <t>ostatní osobní výdaje</t>
  </si>
  <si>
    <t>5031</t>
  </si>
  <si>
    <t>povinné poj. na soc. zab. a přísp. na st. pol.zam.</t>
  </si>
  <si>
    <t>5032</t>
  </si>
  <si>
    <t>povinné poj. na veřejné zdrav. poj.</t>
  </si>
  <si>
    <t>5136</t>
  </si>
  <si>
    <t>knihy, učeb. pomůcky a tisk</t>
  </si>
  <si>
    <t>3326</t>
  </si>
  <si>
    <t xml:space="preserve">Pořízení, zachov. a obnova hodnot nar. his. </t>
  </si>
  <si>
    <t>3419</t>
  </si>
  <si>
    <t>Ostatní tělovýchovná činnost</t>
  </si>
  <si>
    <t>5221</t>
  </si>
  <si>
    <t>neinvestiční dotace obecně prospěš. spol.</t>
  </si>
  <si>
    <t>3543</t>
  </si>
  <si>
    <t>5229</t>
  </si>
  <si>
    <t>ostatní neinv. doatace nezisk. a podob. organ.</t>
  </si>
  <si>
    <t>Pomoc zdravotně postiženým</t>
  </si>
  <si>
    <t>3699</t>
  </si>
  <si>
    <t>5492</t>
  </si>
  <si>
    <t>dary obyvatelstvu</t>
  </si>
  <si>
    <t>nákup dlouhodobého hmotného majetku jinde</t>
  </si>
  <si>
    <t>Ost. záležitosti bydleni, kom. služeb a uzem.</t>
  </si>
  <si>
    <t>3722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</si>
  <si>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</si>
  <si>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</si>
  <si>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</si>
  <si>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</si>
  <si>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</si>
  <si>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</si>
  <si>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5311</t>
  </si>
  <si>
    <t>5162</t>
  </si>
  <si>
    <t>služby telekomunikací a radiokomun.</t>
  </si>
  <si>
    <t>Bezpečnost a veřejný pořádek</t>
  </si>
  <si>
    <t>6112</t>
  </si>
  <si>
    <t>5023</t>
  </si>
  <si>
    <t>odměny členů zastupitelstev obcí a krajů</t>
  </si>
  <si>
    <t>5173</t>
  </si>
  <si>
    <t>cestovné (tuzemské i zahraniční)</t>
  </si>
  <si>
    <t>Zastupitelstva obcí</t>
  </si>
  <si>
    <t>6171</t>
  </si>
  <si>
    <t>5132</t>
  </si>
  <si>
    <t>ochranné pomůcky</t>
  </si>
  <si>
    <t>služby pošt</t>
  </si>
  <si>
    <t>5167</t>
  </si>
  <si>
    <t>služby školení a vzdělávání</t>
  </si>
  <si>
    <t>5172</t>
  </si>
  <si>
    <t>programové vybavení</t>
  </si>
  <si>
    <t>5499</t>
  </si>
  <si>
    <t>ostatní neinv. transfery obyvatel.</t>
  </si>
  <si>
    <t>Činnost místní správy</t>
  </si>
  <si>
    <t>6320</t>
  </si>
  <si>
    <t>5038</t>
  </si>
  <si>
    <t>Pojištní funkčě nespecifikované</t>
  </si>
  <si>
    <t>6330</t>
  </si>
  <si>
    <t>5345</t>
  </si>
  <si>
    <t>převody vlastním rozpočtov. účtům</t>
  </si>
  <si>
    <t>5349</t>
  </si>
  <si>
    <t>ostatní převody vlastním fondům</t>
  </si>
  <si>
    <t>Převody vlastním fondům v rozpočtech územn.</t>
  </si>
  <si>
    <t>Výdaje celkem</t>
  </si>
  <si>
    <t>5362</t>
  </si>
  <si>
    <t>platby daní a poplatků</t>
  </si>
  <si>
    <t>5909</t>
  </si>
  <si>
    <t>ostatní neinvestiční výdaje j.n.</t>
  </si>
  <si>
    <t>5179</t>
  </si>
  <si>
    <t>ostatní nákupy j.n.</t>
  </si>
  <si>
    <t>5343</t>
  </si>
  <si>
    <t>3723</t>
  </si>
  <si>
    <t>Sběr a svoz ostatních odpadů</t>
  </si>
  <si>
    <t>5344</t>
  </si>
  <si>
    <t>převody vlastním rezervním fondům územních rozpočtů</t>
  </si>
  <si>
    <t>ostatní povinnné poj. hrazené zaměstnav.</t>
  </si>
  <si>
    <t>Kultura</t>
  </si>
  <si>
    <t>6114</t>
  </si>
  <si>
    <t>Volby do Parlamentu ČR</t>
  </si>
  <si>
    <t xml:space="preserve">nákup materiálu </t>
  </si>
  <si>
    <t>6115</t>
  </si>
  <si>
    <t>Volby do zastupitelstev ÚSC</t>
  </si>
  <si>
    <t>6111</t>
  </si>
  <si>
    <t>5342</t>
  </si>
  <si>
    <t>převody fondu zaměstnavatele</t>
  </si>
  <si>
    <t>Sběr a svoz komunál. odpadu</t>
  </si>
  <si>
    <t>drobný hmotný dlouhodobý majetek</t>
  </si>
  <si>
    <t>drobný dlouhodobý majetek</t>
  </si>
  <si>
    <t>Využití volného času dětí a mládeže</t>
  </si>
  <si>
    <t>3421</t>
  </si>
  <si>
    <t>nákup materiálu</t>
  </si>
  <si>
    <t>3429</t>
  </si>
  <si>
    <t>Ostatní zájmová činnost a rekreace</t>
  </si>
  <si>
    <t>Nákup ostatních služeb</t>
  </si>
  <si>
    <t>3631</t>
  </si>
  <si>
    <t>Veřejné osvětlení</t>
  </si>
  <si>
    <t>3716</t>
  </si>
  <si>
    <t>Monitoring ochrany ovzduší</t>
  </si>
  <si>
    <t>5189</t>
  </si>
  <si>
    <t>ostatní poskytované zálohy a jistiny</t>
  </si>
  <si>
    <t xml:space="preserve">plyn </t>
  </si>
  <si>
    <t>5138</t>
  </si>
  <si>
    <t>nákup zboží )za účelem dalšího prodeje</t>
  </si>
  <si>
    <t>5176</t>
  </si>
  <si>
    <t>účastnické poplatky na konference</t>
  </si>
  <si>
    <t>6119</t>
  </si>
  <si>
    <t>ostatní nákupy dlouhodobého nehmotného majetku - studie.</t>
  </si>
  <si>
    <t>6130</t>
  </si>
  <si>
    <t>pozemky</t>
  </si>
  <si>
    <t>ostatní neivvestiční transf.obyvat.</t>
  </si>
  <si>
    <t>velkoobjemové kontejnery</t>
  </si>
  <si>
    <t>donášková služba</t>
  </si>
  <si>
    <t>Poznámka</t>
  </si>
  <si>
    <t>3117</t>
  </si>
  <si>
    <t>První stupeň základních škol</t>
  </si>
  <si>
    <t>5212</t>
  </si>
  <si>
    <t>neinv.transfery nefin.podnik.subj.-fyz.osoby</t>
  </si>
  <si>
    <t>ostatní neinv. transfery nezisk. org.</t>
  </si>
  <si>
    <t>převody jiným vl.fondům a účtům nemaj. char.</t>
  </si>
  <si>
    <t>sluřby telekomunikací a radiokomunikací</t>
  </si>
  <si>
    <t>nákup kolku</t>
  </si>
  <si>
    <t>4357</t>
  </si>
  <si>
    <t>Domovy</t>
  </si>
  <si>
    <t>Domovy-penziony pro matky s dětmi</t>
  </si>
  <si>
    <t>v tisících Kč</t>
  </si>
  <si>
    <t>grant</t>
  </si>
  <si>
    <t>Gymnázium</t>
  </si>
  <si>
    <t>3121</t>
  </si>
  <si>
    <t>5213</t>
  </si>
  <si>
    <t>neinv.transfery nefin.podnik.subj.-právn.osoby</t>
  </si>
  <si>
    <t>služby telekomunikací a radiokomunikací</t>
  </si>
  <si>
    <t xml:space="preserve">Zachování a obnova hodnot nar. his. </t>
  </si>
  <si>
    <t>Sportovní zařízení v majetku obce</t>
  </si>
  <si>
    <t>3412</t>
  </si>
  <si>
    <t>5164</t>
  </si>
  <si>
    <t>nájemné</t>
  </si>
  <si>
    <t>převody jiným vl. fondům</t>
  </si>
  <si>
    <t>4333</t>
  </si>
  <si>
    <t xml:space="preserve">Volby do Parlamentu ČR </t>
  </si>
  <si>
    <t>Volby do Evropského parlamentu</t>
  </si>
  <si>
    <t>Ostatní záležitosti předškol. výchovy a zákl. vzděl.</t>
  </si>
  <si>
    <t>3119</t>
  </si>
  <si>
    <t>granty</t>
  </si>
  <si>
    <t>Rozpočet 2010</t>
  </si>
  <si>
    <t>platby daní a poplatků st. rozpočtu</t>
  </si>
  <si>
    <t>neinv.transfery nefin.podnik.subj.-fyzické osoby</t>
  </si>
  <si>
    <t>5365</t>
  </si>
  <si>
    <t>platby daní a poplatků krajům, obcím a st.</t>
  </si>
  <si>
    <t>5192</t>
  </si>
  <si>
    <t>poskytnuté neinvestiční příspěvky a náhrady</t>
  </si>
  <si>
    <t>platby daní a poplatků státnímu rozpočtu</t>
  </si>
  <si>
    <t>Ostatní záležitosti civilní připravenosti na kriz.s.</t>
  </si>
  <si>
    <t>5299</t>
  </si>
  <si>
    <t>Věcné dary</t>
  </si>
  <si>
    <t>povinné poj. na věřejné zdravotní pojištění</t>
  </si>
  <si>
    <t>Ostatní všeobecná vnitřní správa</t>
  </si>
  <si>
    <t>6149</t>
  </si>
  <si>
    <t>neinv. transfery nefin.podnik.subj.- fyzické</t>
  </si>
  <si>
    <t>osvětlení kaple</t>
  </si>
  <si>
    <t>údržba kaple</t>
  </si>
  <si>
    <t xml:space="preserve">údržba zeleně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</si>
  <si>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Pojištní funkčně nespecifikované</t>
  </si>
  <si>
    <t>Rozpočet 2011</t>
  </si>
  <si>
    <t>Budovy, haly a stavby</t>
  </si>
  <si>
    <t>pronájem sálů Galerie hl.m.Prahy</t>
  </si>
  <si>
    <t>zabezpečení Galerie u lávky</t>
  </si>
  <si>
    <t>veřejný internet</t>
  </si>
  <si>
    <t>dálniční známka</t>
  </si>
  <si>
    <t>stravenky, CCS poplatky, parkovné</t>
  </si>
  <si>
    <t>auto opravy, servisní prohlídka</t>
  </si>
  <si>
    <t>pojištění úřad</t>
  </si>
  <si>
    <t>penzijní připojištění</t>
  </si>
  <si>
    <t>Rozpočet   2012</t>
  </si>
  <si>
    <t>platby za účinkující,časopis TROJA,</t>
  </si>
  <si>
    <t xml:space="preserve"> počítač, tiskárny </t>
  </si>
  <si>
    <t>kopírka</t>
  </si>
  <si>
    <t>výměna baterií zál.zdroje, malování</t>
  </si>
  <si>
    <t>služby IT, poplatky za programy, licence AVAST, revize, stravenky, dovolená,zpracování mezd, doména, ČT, rozhlas, certifikace</t>
  </si>
  <si>
    <t>konzultace IT, právník</t>
  </si>
  <si>
    <t>vyvážení košů na plasty</t>
  </si>
  <si>
    <t>pro akce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</si>
  <si>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stany, nábytek  </t>
  </si>
  <si>
    <t xml:space="preserve">příspěvek zřizovatele </t>
  </si>
  <si>
    <t>drobné dárky pro účinkující, květiny</t>
  </si>
  <si>
    <t>zateplení MŠ</t>
  </si>
  <si>
    <t>péče o kapli na základě smlouvy o dílo</t>
  </si>
  <si>
    <t>Plnění 2011</t>
  </si>
  <si>
    <t>Plnění   2010</t>
  </si>
  <si>
    <t>Plnění 2012</t>
  </si>
  <si>
    <t>Rozpočet 2013</t>
  </si>
  <si>
    <t>5133</t>
  </si>
  <si>
    <t>léky a zdravotnický materiál</t>
  </si>
  <si>
    <t>lednička prodejna potravin 2012           mobiliář 2013</t>
  </si>
  <si>
    <t>pozemky Státního pozemkového úřadu</t>
  </si>
  <si>
    <t>stojany na sáčky pro psí exkr., sáčky, koše na plasty, pomůcky pro VPP</t>
  </si>
  <si>
    <t>penz. připojištění</t>
  </si>
  <si>
    <t>6118</t>
  </si>
  <si>
    <t>Volba prezidenta republiky</t>
  </si>
  <si>
    <t>úprava plochy před DSS a DIP</t>
  </si>
  <si>
    <t>spotř.materiál, LCD monitory, klávesnice</t>
  </si>
  <si>
    <t>6310</t>
  </si>
  <si>
    <t>modernizace osvětlení tělocvična</t>
  </si>
  <si>
    <t>povinné ručení skútr, traktůrek, vlek</t>
  </si>
  <si>
    <t>Obecné příjmy a výdaje finančních operací</t>
  </si>
  <si>
    <t>poplatky z účtu</t>
  </si>
  <si>
    <t xml:space="preserve">Návratná finanční výpomoc </t>
  </si>
  <si>
    <t>5363</t>
  </si>
  <si>
    <t>úhrady sankcí jiným rozpočtům</t>
  </si>
  <si>
    <t>pokuta ÚOOÚ</t>
  </si>
  <si>
    <t>ZZS, BZP, poradenství</t>
  </si>
  <si>
    <t>pojistění odpovědnosti, pojištění auto</t>
  </si>
  <si>
    <t>květiny, víno</t>
  </si>
  <si>
    <t>pojištění zaměstnavatele</t>
  </si>
  <si>
    <t>dětský letní tábor</t>
  </si>
  <si>
    <t xml:space="preserve"> vyvážení sanit. kontejneru, Naviga projekt EU, publikace nebo mapa Troja                                                                                                                                                              </t>
  </si>
  <si>
    <t>Návrh rozpočtu Městské části Praha-Troja na rok 2013 - výdaje</t>
  </si>
  <si>
    <t>Ochrana obyvatelstva</t>
  </si>
  <si>
    <t>5901</t>
  </si>
  <si>
    <t>Nespecifikované rezervy</t>
  </si>
  <si>
    <t>8128</t>
  </si>
  <si>
    <t>Financování</t>
  </si>
  <si>
    <t>nespecifikovaná rezerva</t>
  </si>
  <si>
    <t>účelová rezerva dle krizového zákona</t>
  </si>
  <si>
    <t>zrušeno, bylo uvedeno dvakrát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</si>
</sst>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00\ 00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3"/>
      <name val="Arial CE"/>
      <family val="2"/>
    </font>
    <font>
      <sz val="12"/>
      <color indexed="53"/>
      <name val="Arial CE"/>
      <family val="2"/>
    </font>
    <font>
      <strike/>
      <sz val="10"/>
      <color indexed="5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9" tint="-0.24997000396251678"/>
      <name val="Arial CE"/>
      <family val="2"/>
    </font>
    <font>
      <sz val="12"/>
      <color theme="9" tint="-0.24997000396251678"/>
      <name val="Arial CE"/>
      <family val="2"/>
    </font>
    <font>
      <strike/>
      <sz val="10"/>
      <color theme="9" tint="-0.2499700039625167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3"/>
      </left>
      <right style="thin"/>
      <top style="medium"/>
      <bottom style="thin"/>
    </border>
    <border>
      <left style="medium">
        <color indexed="53"/>
      </left>
      <right style="thin"/>
      <top style="thin"/>
      <bottom style="thin"/>
    </border>
    <border>
      <left style="medium">
        <color indexed="53"/>
      </left>
      <right style="thin"/>
      <top style="thin"/>
      <bottom style="medium"/>
    </border>
    <border>
      <left style="medium">
        <color indexed="53"/>
      </left>
      <right style="thin"/>
      <top>
        <color indexed="63"/>
      </top>
      <bottom style="thin"/>
    </border>
    <border>
      <left style="medium">
        <color rgb="FFFF6600"/>
      </left>
      <right style="thin"/>
      <top style="medium"/>
      <bottom style="thin"/>
    </border>
    <border>
      <left style="medium">
        <color rgb="FFFF6600"/>
      </left>
      <right style="thin"/>
      <top style="thin"/>
      <bottom style="thin"/>
    </border>
    <border>
      <left style="medium">
        <color rgb="FFFF6600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>
        <color indexed="5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5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35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vertical="center"/>
    </xf>
    <xf numFmtId="49" fontId="0" fillId="0" borderId="31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5" xfId="0" applyNumberForma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47" xfId="0" applyNumberFormat="1" applyBorder="1" applyAlignment="1">
      <alignment/>
    </xf>
    <xf numFmtId="49" fontId="4" fillId="0" borderId="44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49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49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37" xfId="0" applyNumberFormat="1" applyBorder="1" applyAlignment="1">
      <alignment/>
    </xf>
    <xf numFmtId="10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10" fontId="0" fillId="0" borderId="60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10" fontId="0" fillId="0" borderId="62" xfId="0" applyNumberFormat="1" applyFont="1" applyBorder="1" applyAlignment="1">
      <alignment/>
    </xf>
    <xf numFmtId="49" fontId="0" fillId="0" borderId="63" xfId="0" applyNumberFormat="1" applyFont="1" applyBorder="1" applyAlignment="1">
      <alignment/>
    </xf>
    <xf numFmtId="10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10" fontId="0" fillId="0" borderId="16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0" fillId="0" borderId="67" xfId="0" applyNumberFormat="1" applyFont="1" applyBorder="1" applyAlignment="1">
      <alignment/>
    </xf>
    <xf numFmtId="49" fontId="1" fillId="0" borderId="68" xfId="0" applyNumberFormat="1" applyFont="1" applyBorder="1" applyAlignment="1">
      <alignment/>
    </xf>
    <xf numFmtId="49" fontId="1" fillId="0" borderId="63" xfId="0" applyNumberFormat="1" applyFont="1" applyBorder="1" applyAlignment="1">
      <alignment/>
    </xf>
    <xf numFmtId="49" fontId="0" fillId="0" borderId="69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49" fontId="0" fillId="0" borderId="70" xfId="0" applyNumberFormat="1" applyFont="1" applyBorder="1" applyAlignment="1">
      <alignment/>
    </xf>
    <xf numFmtId="10" fontId="0" fillId="0" borderId="71" xfId="0" applyNumberFormat="1" applyFont="1" applyBorder="1" applyAlignment="1">
      <alignment/>
    </xf>
    <xf numFmtId="49" fontId="0" fillId="0" borderId="7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73" xfId="0" applyNumberFormat="1" applyFont="1" applyBorder="1" applyAlignment="1">
      <alignment/>
    </xf>
    <xf numFmtId="49" fontId="0" fillId="0" borderId="74" xfId="0" applyNumberFormat="1" applyFont="1" applyBorder="1" applyAlignment="1">
      <alignment/>
    </xf>
    <xf numFmtId="49" fontId="0" fillId="0" borderId="75" xfId="0" applyNumberFormat="1" applyFont="1" applyBorder="1" applyAlignment="1">
      <alignment/>
    </xf>
    <xf numFmtId="49" fontId="1" fillId="0" borderId="76" xfId="0" applyNumberFormat="1" applyFont="1" applyBorder="1" applyAlignment="1">
      <alignment/>
    </xf>
    <xf numFmtId="49" fontId="0" fillId="0" borderId="77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7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0" fillId="0" borderId="37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/>
    </xf>
    <xf numFmtId="49" fontId="0" fillId="0" borderId="79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wrapText="1"/>
    </xf>
    <xf numFmtId="49" fontId="0" fillId="0" borderId="37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7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10" fontId="0" fillId="0" borderId="16" xfId="0" applyNumberFormat="1" applyFont="1" applyBorder="1" applyAlignment="1">
      <alignment horizontal="left"/>
    </xf>
    <xf numFmtId="10" fontId="0" fillId="0" borderId="6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2" fontId="0" fillId="0" borderId="16" xfId="0" applyNumberFormat="1" applyFont="1" applyBorder="1" applyAlignment="1">
      <alignment horizontal="left" vertical="top" wrapText="1"/>
    </xf>
    <xf numFmtId="10" fontId="0" fillId="0" borderId="0" xfId="0" applyNumberFormat="1" applyFont="1" applyBorder="1" applyAlignment="1">
      <alignment horizontal="left" vertical="top"/>
    </xf>
    <xf numFmtId="49" fontId="0" fillId="0" borderId="25" xfId="0" applyNumberForma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2" fillId="0" borderId="80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10" fontId="0" fillId="0" borderId="71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horizontal="left" wrapText="1"/>
    </xf>
    <xf numFmtId="166" fontId="0" fillId="0" borderId="71" xfId="0" applyNumberFormat="1" applyFont="1" applyBorder="1" applyAlignment="1">
      <alignment horizontal="left" vertical="top" wrapText="1"/>
    </xf>
    <xf numFmtId="166" fontId="0" fillId="0" borderId="60" xfId="0" applyNumberFormat="1" applyFont="1" applyBorder="1" applyAlignment="1">
      <alignment horizontal="left" vertical="top" wrapText="1"/>
    </xf>
    <xf numFmtId="49" fontId="0" fillId="0" borderId="60" xfId="0" applyNumberFormat="1" applyFont="1" applyBorder="1" applyAlignment="1">
      <alignment horizontal="left" vertical="top"/>
    </xf>
    <xf numFmtId="10" fontId="0" fillId="0" borderId="78" xfId="0" applyNumberFormat="1" applyFont="1" applyBorder="1" applyAlignment="1">
      <alignment horizontal="left" vertical="top" wrapText="1"/>
    </xf>
    <xf numFmtId="49" fontId="1" fillId="0" borderId="69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8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82" xfId="0" applyNumberFormat="1" applyFont="1" applyBorder="1" applyAlignment="1">
      <alignment horizontal="center"/>
    </xf>
    <xf numFmtId="4" fontId="1" fillId="0" borderId="8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84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85" xfId="0" applyNumberFormat="1" applyFont="1" applyBorder="1" applyAlignment="1">
      <alignment horizontal="center"/>
    </xf>
    <xf numFmtId="4" fontId="1" fillId="0" borderId="86" xfId="0" applyNumberFormat="1" applyFont="1" applyBorder="1" applyAlignment="1">
      <alignment horizontal="center"/>
    </xf>
    <xf numFmtId="4" fontId="0" fillId="0" borderId="87" xfId="0" applyNumberFormat="1" applyFont="1" applyBorder="1" applyAlignment="1">
      <alignment horizontal="center"/>
    </xf>
    <xf numFmtId="4" fontId="0" fillId="0" borderId="88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8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90" xfId="0" applyNumberFormat="1" applyFont="1" applyBorder="1" applyAlignment="1">
      <alignment horizontal="center"/>
    </xf>
    <xf numFmtId="4" fontId="0" fillId="0" borderId="84" xfId="0" applyNumberFormat="1" applyFont="1" applyBorder="1" applyAlignment="1">
      <alignment horizontal="center"/>
    </xf>
    <xf numFmtId="4" fontId="0" fillId="0" borderId="9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92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81" xfId="0" applyNumberFormat="1" applyFont="1" applyBorder="1" applyAlignment="1">
      <alignment horizontal="center" wrapText="1"/>
    </xf>
    <xf numFmtId="4" fontId="0" fillId="0" borderId="81" xfId="0" applyNumberForma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85" xfId="0" applyNumberFormat="1" applyFont="1" applyBorder="1" applyAlignment="1">
      <alignment horizontal="center"/>
    </xf>
    <xf numFmtId="4" fontId="0" fillId="0" borderId="87" xfId="0" applyNumberFormat="1" applyFont="1" applyBorder="1" applyAlignment="1">
      <alignment horizontal="center"/>
    </xf>
    <xf numFmtId="4" fontId="0" fillId="0" borderId="81" xfId="0" applyNumberFormat="1" applyFont="1" applyBorder="1" applyAlignment="1">
      <alignment horizontal="center"/>
    </xf>
    <xf numFmtId="49" fontId="0" fillId="0" borderId="69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60" xfId="0" applyNumberFormat="1" applyFont="1" applyFill="1" applyBorder="1" applyAlignment="1">
      <alignment horizontal="left" vertical="top" wrapText="1"/>
    </xf>
    <xf numFmtId="10" fontId="0" fillId="0" borderId="60" xfId="0" applyNumberFormat="1" applyFont="1" applyBorder="1" applyAlignment="1">
      <alignment wrapText="1"/>
    </xf>
    <xf numFmtId="10" fontId="0" fillId="0" borderId="60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 wrapText="1"/>
    </xf>
    <xf numFmtId="4" fontId="0" fillId="0" borderId="2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84" xfId="0" applyNumberFormat="1" applyFont="1" applyBorder="1" applyAlignment="1">
      <alignment horizontal="center"/>
    </xf>
    <xf numFmtId="4" fontId="0" fillId="0" borderId="82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0" xfId="0" applyNumberFormat="1" applyFont="1" applyBorder="1" applyAlignment="1">
      <alignment horizontal="left" vertical="top" wrapText="1"/>
    </xf>
    <xf numFmtId="10" fontId="0" fillId="0" borderId="64" xfId="0" applyNumberFormat="1" applyBorder="1" applyAlignment="1">
      <alignment/>
    </xf>
    <xf numFmtId="10" fontId="0" fillId="0" borderId="60" xfId="0" applyNumberFormat="1" applyBorder="1" applyAlignment="1">
      <alignment/>
    </xf>
    <xf numFmtId="4" fontId="1" fillId="0" borderId="93" xfId="0" applyNumberFormat="1" applyFont="1" applyBorder="1" applyAlignment="1">
      <alignment horizontal="center"/>
    </xf>
    <xf numFmtId="4" fontId="1" fillId="0" borderId="94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left" vertical="top" wrapText="1"/>
    </xf>
    <xf numFmtId="4" fontId="1" fillId="0" borderId="6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2" fillId="0" borderId="67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49" fontId="0" fillId="0" borderId="95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37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top"/>
    </xf>
    <xf numFmtId="49" fontId="0" fillId="0" borderId="67" xfId="0" applyNumberFormat="1" applyFont="1" applyBorder="1" applyAlignment="1">
      <alignment horizontal="right"/>
    </xf>
    <xf numFmtId="49" fontId="0" fillId="0" borderId="6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10" fontId="0" fillId="0" borderId="60" xfId="0" applyNumberFormat="1" applyBorder="1" applyAlignment="1">
      <alignment horizontal="left" vertical="center" wrapText="1"/>
    </xf>
    <xf numFmtId="10" fontId="0" fillId="0" borderId="96" xfId="0" applyNumberFormat="1" applyFont="1" applyBorder="1" applyAlignment="1">
      <alignment/>
    </xf>
    <xf numFmtId="10" fontId="16" fillId="0" borderId="60" xfId="0" applyNumberFormat="1" applyFont="1" applyBorder="1" applyAlignment="1">
      <alignment wrapText="1"/>
    </xf>
    <xf numFmtId="4" fontId="13" fillId="0" borderId="21" xfId="0" applyNumberFormat="1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 vertical="center"/>
    </xf>
    <xf numFmtId="4" fontId="2" fillId="0" borderId="61" xfId="0" applyNumberFormat="1" applyFont="1" applyBorder="1" applyAlignment="1">
      <alignment horizontal="center" vertical="center"/>
    </xf>
    <xf numFmtId="10" fontId="0" fillId="0" borderId="97" xfId="0" applyNumberFormat="1" applyFont="1" applyBorder="1" applyAlignment="1">
      <alignment horizontal="left"/>
    </xf>
    <xf numFmtId="4" fontId="0" fillId="0" borderId="93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98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93" xfId="0" applyNumberFormat="1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/>
    </xf>
    <xf numFmtId="4" fontId="0" fillId="0" borderId="9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86" xfId="0" applyNumberFormat="1" applyFont="1" applyFill="1" applyBorder="1" applyAlignment="1">
      <alignment horizontal="center" vertical="center"/>
    </xf>
    <xf numFmtId="4" fontId="1" fillId="0" borderId="87" xfId="0" applyNumberFormat="1" applyFont="1" applyFill="1" applyBorder="1" applyAlignment="1">
      <alignment horizontal="center" vertical="center"/>
    </xf>
    <xf numFmtId="4" fontId="1" fillId="0" borderId="88" xfId="0" applyNumberFormat="1" applyFont="1" applyFill="1" applyBorder="1" applyAlignment="1">
      <alignment horizontal="center" vertical="center"/>
    </xf>
    <xf numFmtId="4" fontId="1" fillId="0" borderId="8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top"/>
    </xf>
    <xf numFmtId="4" fontId="1" fillId="0" borderId="94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93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99" xfId="0" applyNumberFormat="1" applyFont="1" applyBorder="1" applyAlignment="1">
      <alignment horizontal="center"/>
    </xf>
    <xf numFmtId="4" fontId="0" fillId="0" borderId="100" xfId="0" applyNumberFormat="1" applyFont="1" applyBorder="1" applyAlignment="1">
      <alignment horizontal="center"/>
    </xf>
    <xf numFmtId="4" fontId="0" fillId="0" borderId="10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02" xfId="0" applyNumberFormat="1" applyFont="1" applyBorder="1" applyAlignment="1">
      <alignment horizontal="center"/>
    </xf>
    <xf numFmtId="4" fontId="1" fillId="0" borderId="100" xfId="0" applyNumberFormat="1" applyFont="1" applyBorder="1" applyAlignment="1">
      <alignment horizontal="center"/>
    </xf>
    <xf numFmtId="4" fontId="1" fillId="0" borderId="10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94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 vertical="top" wrapText="1"/>
    </xf>
    <xf numFmtId="4" fontId="0" fillId="0" borderId="38" xfId="0" applyNumberFormat="1" applyFont="1" applyBorder="1" applyAlignment="1">
      <alignment horizontal="center" vertical="top" wrapText="1"/>
    </xf>
    <xf numFmtId="4" fontId="1" fillId="0" borderId="31" xfId="0" applyNumberFormat="1" applyFont="1" applyBorder="1" applyAlignment="1">
      <alignment horizontal="center"/>
    </xf>
    <xf numFmtId="4" fontId="0" fillId="0" borderId="103" xfId="0" applyNumberFormat="1" applyFont="1" applyBorder="1" applyAlignment="1">
      <alignment horizontal="center"/>
    </xf>
    <xf numFmtId="4" fontId="0" fillId="0" borderId="104" xfId="0" applyNumberFormat="1" applyFont="1" applyBorder="1" applyAlignment="1">
      <alignment horizontal="center"/>
    </xf>
    <xf numFmtId="4" fontId="0" fillId="0" borderId="105" xfId="0" applyNumberFormat="1" applyFont="1" applyBorder="1" applyAlignment="1">
      <alignment horizontal="center"/>
    </xf>
    <xf numFmtId="4" fontId="1" fillId="0" borderId="105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/>
    </xf>
    <xf numFmtId="4" fontId="0" fillId="0" borderId="82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4" fontId="1" fillId="0" borderId="94" xfId="0" applyNumberFormat="1" applyFont="1" applyBorder="1" applyAlignment="1">
      <alignment horizontal="center" vertical="center"/>
    </xf>
    <xf numFmtId="4" fontId="0" fillId="0" borderId="83" xfId="0" applyNumberFormat="1" applyFont="1" applyBorder="1" applyAlignment="1">
      <alignment horizontal="center" vertical="center"/>
    </xf>
    <xf numFmtId="4" fontId="0" fillId="0" borderId="81" xfId="0" applyNumberFormat="1" applyFont="1" applyBorder="1" applyAlignment="1">
      <alignment horizontal="right" vertical="center"/>
    </xf>
    <xf numFmtId="4" fontId="0" fillId="0" borderId="81" xfId="0" applyNumberFormat="1" applyFont="1" applyBorder="1" applyAlignment="1">
      <alignment horizontal="center" vertical="center"/>
    </xf>
    <xf numFmtId="4" fontId="0" fillId="0" borderId="106" xfId="0" applyNumberFormat="1" applyFont="1" applyBorder="1" applyAlignment="1">
      <alignment horizontal="center" vertical="center"/>
    </xf>
    <xf numFmtId="4" fontId="1" fillId="0" borderId="107" xfId="0" applyNumberFormat="1" applyFont="1" applyBorder="1" applyAlignment="1">
      <alignment horizontal="center" vertical="center"/>
    </xf>
    <xf numFmtId="4" fontId="0" fillId="0" borderId="91" xfId="0" applyNumberFormat="1" applyFont="1" applyBorder="1" applyAlignment="1">
      <alignment horizontal="center" vertical="center"/>
    </xf>
    <xf numFmtId="4" fontId="1" fillId="0" borderId="85" xfId="0" applyNumberFormat="1" applyFont="1" applyBorder="1" applyAlignment="1">
      <alignment horizontal="center" vertical="center"/>
    </xf>
    <xf numFmtId="4" fontId="2" fillId="0" borderId="94" xfId="0" applyNumberFormat="1" applyFont="1" applyBorder="1" applyAlignment="1">
      <alignment horizontal="center" vertical="center"/>
    </xf>
    <xf numFmtId="4" fontId="0" fillId="0" borderId="108" xfId="0" applyNumberFormat="1" applyFont="1" applyBorder="1" applyAlignment="1">
      <alignment horizontal="center" vertical="center"/>
    </xf>
    <xf numFmtId="4" fontId="0" fillId="0" borderId="109" xfId="0" applyNumberFormat="1" applyFont="1" applyBorder="1" applyAlignment="1">
      <alignment horizontal="center" vertical="center"/>
    </xf>
    <xf numFmtId="4" fontId="1" fillId="0" borderId="90" xfId="0" applyNumberFormat="1" applyFont="1" applyBorder="1" applyAlignment="1">
      <alignment horizontal="center" vertical="center"/>
    </xf>
    <xf numFmtId="4" fontId="1" fillId="0" borderId="110" xfId="0" applyNumberFormat="1" applyFont="1" applyBorder="1" applyAlignment="1">
      <alignment horizontal="center"/>
    </xf>
    <xf numFmtId="4" fontId="1" fillId="0" borderId="82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horizontal="center" vertical="center"/>
    </xf>
    <xf numFmtId="4" fontId="1" fillId="0" borderId="84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4" fontId="2" fillId="0" borderId="82" xfId="0" applyNumberFormat="1" applyFont="1" applyBorder="1" applyAlignment="1">
      <alignment horizontal="center" vertical="center"/>
    </xf>
    <xf numFmtId="4" fontId="1" fillId="0" borderId="10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4" fontId="0" fillId="0" borderId="87" xfId="0" applyNumberFormat="1" applyFont="1" applyBorder="1" applyAlignment="1">
      <alignment horizontal="center" vertical="center"/>
    </xf>
    <xf numFmtId="4" fontId="0" fillId="0" borderId="113" xfId="0" applyNumberFormat="1" applyFont="1" applyBorder="1" applyAlignment="1">
      <alignment horizontal="center" vertical="center"/>
    </xf>
    <xf numFmtId="4" fontId="0" fillId="0" borderId="92" xfId="0" applyNumberFormat="1" applyFont="1" applyBorder="1" applyAlignment="1">
      <alignment horizontal="center" vertical="center"/>
    </xf>
    <xf numFmtId="4" fontId="0" fillId="0" borderId="88" xfId="0" applyNumberFormat="1" applyFont="1" applyBorder="1" applyAlignment="1">
      <alignment horizontal="center" vertical="center"/>
    </xf>
    <xf numFmtId="4" fontId="0" fillId="0" borderId="84" xfId="0" applyNumberFormat="1" applyFont="1" applyBorder="1" applyAlignment="1">
      <alignment horizontal="center" vertical="center"/>
    </xf>
    <xf numFmtId="4" fontId="0" fillId="0" borderId="112" xfId="0" applyNumberFormat="1" applyFont="1" applyBorder="1" applyAlignment="1">
      <alignment horizontal="center" vertical="center"/>
    </xf>
    <xf numFmtId="4" fontId="0" fillId="0" borderId="85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0" fillId="0" borderId="114" xfId="0" applyNumberFormat="1" applyFont="1" applyBorder="1" applyAlignment="1">
      <alignment horizontal="center" vertical="center"/>
    </xf>
    <xf numFmtId="4" fontId="0" fillId="0" borderId="115" xfId="0" applyNumberFormat="1" applyFont="1" applyBorder="1" applyAlignment="1">
      <alignment horizontal="center" vertical="center"/>
    </xf>
    <xf numFmtId="4" fontId="0" fillId="0" borderId="116" xfId="0" applyNumberFormat="1" applyFont="1" applyBorder="1" applyAlignment="1">
      <alignment horizontal="center" vertical="center"/>
    </xf>
    <xf numFmtId="4" fontId="0" fillId="0" borderId="117" xfId="0" applyNumberFormat="1" applyFont="1" applyBorder="1" applyAlignment="1">
      <alignment horizontal="center" vertical="center"/>
    </xf>
    <xf numFmtId="4" fontId="0" fillId="0" borderId="89" xfId="0" applyNumberFormat="1" applyFont="1" applyBorder="1" applyAlignment="1">
      <alignment horizontal="center" vertical="center"/>
    </xf>
    <xf numFmtId="4" fontId="1" fillId="0" borderId="118" xfId="0" applyNumberFormat="1" applyFont="1" applyBorder="1" applyAlignment="1">
      <alignment horizontal="center" vertical="center"/>
    </xf>
    <xf numFmtId="4" fontId="1" fillId="0" borderId="110" xfId="0" applyNumberFormat="1" applyFont="1" applyBorder="1" applyAlignment="1">
      <alignment horizontal="center" vertical="center"/>
    </xf>
    <xf numFmtId="4" fontId="1" fillId="0" borderId="119" xfId="0" applyNumberFormat="1" applyFont="1" applyBorder="1" applyAlignment="1">
      <alignment horizontal="center" vertical="center"/>
    </xf>
    <xf numFmtId="4" fontId="1" fillId="0" borderId="117" xfId="0" applyNumberFormat="1" applyFont="1" applyBorder="1" applyAlignment="1">
      <alignment horizontal="center" vertical="center"/>
    </xf>
    <xf numFmtId="4" fontId="0" fillId="0" borderId="109" xfId="0" applyNumberFormat="1" applyFont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center" vertical="center" wrapText="1"/>
    </xf>
    <xf numFmtId="4" fontId="0" fillId="0" borderId="114" xfId="0" applyNumberFormat="1" applyFont="1" applyBorder="1" applyAlignment="1">
      <alignment horizontal="center" vertical="center" wrapText="1"/>
    </xf>
    <xf numFmtId="4" fontId="0" fillId="0" borderId="84" xfId="0" applyNumberFormat="1" applyFont="1" applyBorder="1" applyAlignment="1">
      <alignment horizontal="center" vertical="center" wrapText="1"/>
    </xf>
    <xf numFmtId="4" fontId="1" fillId="0" borderId="114" xfId="0" applyNumberFormat="1" applyFont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 vertical="center"/>
    </xf>
    <xf numFmtId="4" fontId="1" fillId="0" borderId="106" xfId="0" applyNumberFormat="1" applyFont="1" applyBorder="1" applyAlignment="1">
      <alignment horizontal="center" vertical="center"/>
    </xf>
    <xf numFmtId="4" fontId="0" fillId="0" borderId="120" xfId="0" applyNumberFormat="1" applyFont="1" applyBorder="1" applyAlignment="1">
      <alignment horizontal="center" vertical="center"/>
    </xf>
    <xf numFmtId="4" fontId="1" fillId="0" borderId="109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horizontal="center" vertical="center"/>
    </xf>
    <xf numFmtId="4" fontId="1" fillId="0" borderId="121" xfId="0" applyNumberFormat="1" applyFont="1" applyBorder="1" applyAlignment="1">
      <alignment horizontal="center" vertical="center"/>
    </xf>
    <xf numFmtId="4" fontId="1" fillId="0" borderId="122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/>
    </xf>
    <xf numFmtId="4" fontId="0" fillId="0" borderId="91" xfId="0" applyNumberFormat="1" applyFont="1" applyBorder="1" applyAlignment="1">
      <alignment horizontal="center"/>
    </xf>
    <xf numFmtId="4" fontId="0" fillId="0" borderId="123" xfId="0" applyNumberFormat="1" applyFont="1" applyBorder="1" applyAlignment="1">
      <alignment horizontal="center"/>
    </xf>
    <xf numFmtId="49" fontId="0" fillId="0" borderId="72" xfId="0" applyNumberFormat="1" applyBorder="1" applyAlignment="1">
      <alignment/>
    </xf>
    <xf numFmtId="49" fontId="0" fillId="0" borderId="33" xfId="0" applyNumberFormat="1" applyBorder="1" applyAlignment="1">
      <alignment/>
    </xf>
    <xf numFmtId="4" fontId="1" fillId="0" borderId="112" xfId="0" applyNumberFormat="1" applyFont="1" applyBorder="1" applyAlignment="1">
      <alignment horizontal="center" vertical="center"/>
    </xf>
    <xf numFmtId="4" fontId="1" fillId="0" borderId="85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 vertical="center"/>
    </xf>
    <xf numFmtId="4" fontId="0" fillId="0" borderId="63" xfId="0" applyNumberFormat="1" applyFont="1" applyBorder="1" applyAlignment="1">
      <alignment horizontal="center"/>
    </xf>
    <xf numFmtId="4" fontId="0" fillId="0" borderId="63" xfId="0" applyNumberFormat="1" applyFont="1" applyBorder="1" applyAlignment="1">
      <alignment horizontal="center" vertical="center"/>
    </xf>
    <xf numFmtId="4" fontId="13" fillId="0" borderId="63" xfId="0" applyNumberFormat="1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center"/>
    </xf>
    <xf numFmtId="4" fontId="0" fillId="0" borderId="61" xfId="0" applyNumberFormat="1" applyFont="1" applyBorder="1" applyAlignment="1">
      <alignment horizontal="center"/>
    </xf>
    <xf numFmtId="4" fontId="0" fillId="0" borderId="61" xfId="0" applyNumberFormat="1" applyFont="1" applyBorder="1" applyAlignment="1">
      <alignment horizontal="center" vertical="center"/>
    </xf>
    <xf numFmtId="4" fontId="13" fillId="0" borderId="61" xfId="0" applyNumberFormat="1" applyFont="1" applyBorder="1" applyAlignment="1">
      <alignment horizontal="center" vertical="center"/>
    </xf>
    <xf numFmtId="49" fontId="1" fillId="0" borderId="124" xfId="0" applyNumberFormat="1" applyFont="1" applyBorder="1" applyAlignment="1">
      <alignment/>
    </xf>
    <xf numFmtId="4" fontId="0" fillId="0" borderId="9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/>
    </xf>
    <xf numFmtId="4" fontId="0" fillId="0" borderId="124" xfId="0" applyNumberFormat="1" applyFont="1" applyBorder="1" applyAlignment="1">
      <alignment horizontal="center" vertical="center"/>
    </xf>
    <xf numFmtId="4" fontId="0" fillId="0" borderId="125" xfId="0" applyNumberFormat="1" applyFont="1" applyBorder="1" applyAlignment="1">
      <alignment horizontal="center" vertical="center"/>
    </xf>
    <xf numFmtId="4" fontId="0" fillId="0" borderId="11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/>
    </xf>
    <xf numFmtId="4" fontId="13" fillId="0" borderId="41" xfId="0" applyNumberFormat="1" applyFont="1" applyBorder="1" applyAlignment="1">
      <alignment horizontal="center" vertical="center"/>
    </xf>
    <xf numFmtId="10" fontId="0" fillId="0" borderId="41" xfId="0" applyNumberFormat="1" applyFont="1" applyBorder="1" applyAlignment="1">
      <alignment/>
    </xf>
    <xf numFmtId="4" fontId="0" fillId="0" borderId="90" xfId="0" applyNumberFormat="1" applyFont="1" applyBorder="1" applyAlignment="1">
      <alignment horizontal="center"/>
    </xf>
    <xf numFmtId="4" fontId="0" fillId="0" borderId="90" xfId="0" applyNumberFormat="1" applyFont="1" applyBorder="1" applyAlignment="1">
      <alignment horizontal="center" vertical="center"/>
    </xf>
    <xf numFmtId="49" fontId="0" fillId="33" borderId="37" xfId="0" applyNumberFormat="1" applyFont="1" applyFill="1" applyBorder="1" applyAlignment="1">
      <alignment/>
    </xf>
    <xf numFmtId="4" fontId="55" fillId="0" borderId="0" xfId="0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4" fontId="56" fillId="0" borderId="82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right" vertical="center"/>
    </xf>
    <xf numFmtId="4" fontId="56" fillId="0" borderId="21" xfId="0" applyNumberFormat="1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4" fontId="55" fillId="0" borderId="67" xfId="0" applyNumberFormat="1" applyFont="1" applyBorder="1" applyAlignment="1">
      <alignment horizontal="center" vertical="center"/>
    </xf>
    <xf numFmtId="4" fontId="55" fillId="0" borderId="94" xfId="0" applyNumberFormat="1" applyFont="1" applyBorder="1" applyAlignment="1">
      <alignment horizontal="center" vertical="center"/>
    </xf>
    <xf numFmtId="4" fontId="55" fillId="0" borderId="82" xfId="0" applyNumberFormat="1" applyFont="1" applyBorder="1" applyAlignment="1">
      <alignment horizontal="center" vertical="center"/>
    </xf>
    <xf numFmtId="4" fontId="55" fillId="0" borderId="34" xfId="0" applyNumberFormat="1" applyFont="1" applyBorder="1" applyAlignment="1">
      <alignment horizontal="center" vertical="center"/>
    </xf>
    <xf numFmtId="4" fontId="55" fillId="0" borderId="86" xfId="0" applyNumberFormat="1" applyFont="1" applyBorder="1" applyAlignment="1">
      <alignment horizontal="center" vertical="center"/>
    </xf>
    <xf numFmtId="4" fontId="56" fillId="0" borderId="87" xfId="0" applyNumberFormat="1" applyFont="1" applyBorder="1" applyAlignment="1">
      <alignment horizontal="center" vertical="center"/>
    </xf>
    <xf numFmtId="4" fontId="56" fillId="0" borderId="88" xfId="0" applyNumberFormat="1" applyFont="1" applyBorder="1" applyAlignment="1">
      <alignment horizontal="center" vertical="center"/>
    </xf>
    <xf numFmtId="4" fontId="56" fillId="0" borderId="126" xfId="0" applyNumberFormat="1" applyFont="1" applyBorder="1" applyAlignment="1">
      <alignment horizontal="center" vertical="center"/>
    </xf>
    <xf numFmtId="4" fontId="55" fillId="0" borderId="90" xfId="0" applyNumberFormat="1" applyFont="1" applyBorder="1" applyAlignment="1">
      <alignment horizontal="center" vertical="center"/>
    </xf>
    <xf numFmtId="4" fontId="56" fillId="0" borderId="34" xfId="0" applyNumberFormat="1" applyFont="1" applyBorder="1" applyAlignment="1">
      <alignment horizontal="center" vertical="center"/>
    </xf>
    <xf numFmtId="4" fontId="56" fillId="0" borderId="67" xfId="0" applyNumberFormat="1" applyFont="1" applyBorder="1" applyAlignment="1">
      <alignment horizontal="center" vertical="center"/>
    </xf>
    <xf numFmtId="4" fontId="56" fillId="0" borderId="127" xfId="0" applyNumberFormat="1" applyFont="1" applyBorder="1" applyAlignment="1">
      <alignment horizontal="center" vertical="center"/>
    </xf>
    <xf numFmtId="4" fontId="56" fillId="0" borderId="31" xfId="0" applyNumberFormat="1" applyFont="1" applyBorder="1" applyAlignment="1">
      <alignment horizontal="center" vertical="center"/>
    </xf>
    <xf numFmtId="4" fontId="56" fillId="0" borderId="36" xfId="0" applyNumberFormat="1" applyFont="1" applyBorder="1" applyAlignment="1">
      <alignment horizontal="center" vertical="center"/>
    </xf>
    <xf numFmtId="4" fontId="55" fillId="0" borderId="98" xfId="0" applyNumberFormat="1" applyFont="1" applyBorder="1" applyAlignment="1">
      <alignment horizontal="center" vertical="center"/>
    </xf>
    <xf numFmtId="4" fontId="55" fillId="0" borderId="27" xfId="0" applyNumberFormat="1" applyFont="1" applyBorder="1" applyAlignment="1">
      <alignment horizontal="center" vertical="center"/>
    </xf>
    <xf numFmtId="4" fontId="56" fillId="0" borderId="25" xfId="0" applyNumberFormat="1" applyFont="1" applyBorder="1" applyAlignment="1">
      <alignment horizontal="center" vertical="center"/>
    </xf>
    <xf numFmtId="4" fontId="56" fillId="0" borderId="29" xfId="0" applyNumberFormat="1" applyFont="1" applyBorder="1" applyAlignment="1">
      <alignment horizontal="center" vertical="center"/>
    </xf>
    <xf numFmtId="4" fontId="55" fillId="0" borderId="39" xfId="0" applyNumberFormat="1" applyFont="1" applyBorder="1" applyAlignment="1">
      <alignment horizontal="center" vertical="center"/>
    </xf>
    <xf numFmtId="4" fontId="56" fillId="0" borderId="27" xfId="0" applyNumberFormat="1" applyFont="1" applyBorder="1" applyAlignment="1">
      <alignment horizontal="center" vertical="center"/>
    </xf>
    <xf numFmtId="4" fontId="56" fillId="0" borderId="18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4" fontId="56" fillId="0" borderId="34" xfId="0" applyNumberFormat="1" applyFont="1" applyBorder="1" applyAlignment="1">
      <alignment horizontal="center" vertical="center" wrapText="1"/>
    </xf>
    <xf numFmtId="4" fontId="55" fillId="0" borderId="93" xfId="0" applyNumberFormat="1" applyFont="1" applyBorder="1" applyAlignment="1">
      <alignment horizontal="center" vertical="center"/>
    </xf>
    <xf numFmtId="4" fontId="55" fillId="0" borderId="31" xfId="0" applyNumberFormat="1" applyFont="1" applyBorder="1" applyAlignment="1">
      <alignment horizontal="center" vertical="center"/>
    </xf>
    <xf numFmtId="4" fontId="55" fillId="0" borderId="21" xfId="0" applyNumberFormat="1" applyFont="1" applyBorder="1" applyAlignment="1">
      <alignment horizontal="center" vertical="center"/>
    </xf>
    <xf numFmtId="4" fontId="56" fillId="33" borderId="21" xfId="0" applyNumberFormat="1" applyFont="1" applyFill="1" applyBorder="1" applyAlignment="1">
      <alignment horizontal="center" vertical="center"/>
    </xf>
    <xf numFmtId="4" fontId="55" fillId="33" borderId="67" xfId="0" applyNumberFormat="1" applyFont="1" applyFill="1" applyBorder="1" applyAlignment="1">
      <alignment horizontal="center" vertical="center"/>
    </xf>
    <xf numFmtId="4" fontId="56" fillId="0" borderId="63" xfId="0" applyNumberFormat="1" applyFont="1" applyBorder="1" applyAlignment="1">
      <alignment horizontal="center" vertical="center"/>
    </xf>
    <xf numFmtId="4" fontId="56" fillId="0" borderId="37" xfId="0" applyNumberFormat="1" applyFont="1" applyBorder="1" applyAlignment="1">
      <alignment horizontal="center" vertical="center"/>
    </xf>
    <xf numFmtId="4" fontId="55" fillId="0" borderId="61" xfId="0" applyNumberFormat="1" applyFont="1" applyBorder="1" applyAlignment="1">
      <alignment horizontal="center" vertical="center"/>
    </xf>
    <xf numFmtId="4" fontId="56" fillId="0" borderId="41" xfId="0" applyNumberFormat="1" applyFont="1" applyBorder="1" applyAlignment="1">
      <alignment horizontal="center" vertical="center"/>
    </xf>
    <xf numFmtId="4" fontId="55" fillId="0" borderId="41" xfId="0" applyNumberFormat="1" applyFont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/>
    </xf>
    <xf numFmtId="4" fontId="56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/>
    </xf>
    <xf numFmtId="4" fontId="0" fillId="0" borderId="86" xfId="0" applyNumberFormat="1" applyFont="1" applyBorder="1" applyAlignment="1">
      <alignment horizontal="center"/>
    </xf>
    <xf numFmtId="4" fontId="1" fillId="0" borderId="128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" fontId="55" fillId="0" borderId="90" xfId="0" applyNumberFormat="1" applyFont="1" applyBorder="1" applyAlignment="1">
      <alignment horizontal="center" vertical="center"/>
    </xf>
    <xf numFmtId="4" fontId="55" fillId="0" borderId="22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4" fontId="55" fillId="0" borderId="63" xfId="0" applyNumberFormat="1" applyFont="1" applyBorder="1" applyAlignment="1">
      <alignment horizontal="center" vertical="center"/>
    </xf>
    <xf numFmtId="4" fontId="2" fillId="0" borderId="63" xfId="0" applyNumberFormat="1" applyFont="1" applyBorder="1" applyAlignment="1">
      <alignment horizontal="center" vertical="center"/>
    </xf>
    <xf numFmtId="49" fontId="1" fillId="0" borderId="66" xfId="0" applyNumberFormat="1" applyFont="1" applyBorder="1" applyAlignment="1">
      <alignment/>
    </xf>
    <xf numFmtId="49" fontId="0" fillId="0" borderId="61" xfId="0" applyNumberFormat="1" applyFont="1" applyBorder="1" applyAlignment="1">
      <alignment/>
    </xf>
    <xf numFmtId="4" fontId="56" fillId="0" borderId="37" xfId="0" applyNumberFormat="1" applyFont="1" applyBorder="1" applyAlignment="1">
      <alignment horizontal="center" vertical="center"/>
    </xf>
    <xf numFmtId="4" fontId="55" fillId="0" borderId="80" xfId="0" applyNumberFormat="1" applyFont="1" applyBorder="1" applyAlignment="1">
      <alignment horizontal="center" vertical="center"/>
    </xf>
    <xf numFmtId="4" fontId="1" fillId="0" borderId="6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129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30" xfId="0" applyNumberFormat="1" applyFont="1" applyBorder="1" applyAlignment="1">
      <alignment horizontal="left"/>
    </xf>
    <xf numFmtId="49" fontId="0" fillId="0" borderId="49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13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63" xfId="0" applyNumberFormat="1" applyBorder="1" applyAlignment="1">
      <alignment horizontal="left"/>
    </xf>
    <xf numFmtId="49" fontId="3" fillId="0" borderId="132" xfId="0" applyNumberFormat="1" applyFont="1" applyBorder="1" applyAlignment="1">
      <alignment horizontal="left" vertical="top"/>
    </xf>
    <xf numFmtId="49" fontId="3" fillId="0" borderId="44" xfId="0" applyNumberFormat="1" applyFont="1" applyBorder="1" applyAlignment="1">
      <alignment horizontal="left" vertical="top"/>
    </xf>
    <xf numFmtId="49" fontId="0" fillId="0" borderId="49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0" fillId="0" borderId="2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133" xfId="0" applyNumberFormat="1" applyBorder="1" applyAlignment="1">
      <alignment horizontal="left"/>
    </xf>
    <xf numFmtId="49" fontId="0" fillId="0" borderId="134" xfId="0" applyNumberFormat="1" applyBorder="1" applyAlignment="1">
      <alignment horizontal="left"/>
    </xf>
    <xf numFmtId="49" fontId="0" fillId="0" borderId="135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5" fillId="0" borderId="136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3" fillId="0" borderId="44" xfId="0" applyNumberFormat="1" applyFont="1" applyBorder="1" applyAlignment="1">
      <alignment vertical="center"/>
    </xf>
    <xf numFmtId="49" fontId="3" fillId="0" borderId="137" xfId="0" applyNumberFormat="1" applyFont="1" applyBorder="1" applyAlignment="1">
      <alignment vertical="center"/>
    </xf>
    <xf numFmtId="49" fontId="3" fillId="0" borderId="138" xfId="0" applyNumberFormat="1" applyFont="1" applyBorder="1" applyAlignment="1">
      <alignment vertical="center"/>
    </xf>
    <xf numFmtId="49" fontId="3" fillId="0" borderId="139" xfId="0" applyNumberFormat="1" applyFont="1" applyBorder="1" applyAlignment="1">
      <alignment horizontal="left" vertical="center"/>
    </xf>
    <xf numFmtId="49" fontId="3" fillId="0" borderId="140" xfId="0" applyNumberFormat="1" applyFont="1" applyBorder="1" applyAlignment="1">
      <alignment horizontal="left" vertical="center"/>
    </xf>
    <xf numFmtId="49" fontId="3" fillId="0" borderId="141" xfId="0" applyNumberFormat="1" applyFont="1" applyBorder="1" applyAlignment="1">
      <alignment horizontal="left" vertical="center"/>
    </xf>
    <xf numFmtId="49" fontId="3" fillId="0" borderId="129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3" fillId="0" borderId="130" xfId="0" applyNumberFormat="1" applyFont="1" applyBorder="1" applyAlignment="1">
      <alignment vertical="center"/>
    </xf>
    <xf numFmtId="49" fontId="0" fillId="0" borderId="61" xfId="0" applyNumberFormat="1" applyBorder="1" applyAlignment="1">
      <alignment horizontal="left"/>
    </xf>
    <xf numFmtId="49" fontId="3" fillId="0" borderId="129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13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98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" fontId="55" fillId="0" borderId="116" xfId="0" applyNumberFormat="1" applyFont="1" applyBorder="1" applyAlignment="1">
      <alignment horizontal="center" vertical="center" wrapText="1"/>
    </xf>
    <xf numFmtId="4" fontId="55" fillId="0" borderId="118" xfId="0" applyNumberFormat="1" applyFont="1" applyBorder="1" applyAlignment="1">
      <alignment horizontal="center" vertical="center" wrapText="1"/>
    </xf>
    <xf numFmtId="4" fontId="2" fillId="0" borderId="127" xfId="0" applyNumberFormat="1" applyFont="1" applyBorder="1" applyAlignment="1">
      <alignment horizontal="center" vertical="center" wrapText="1"/>
    </xf>
    <xf numFmtId="4" fontId="2" fillId="0" borderId="98" xfId="0" applyNumberFormat="1" applyFont="1" applyBorder="1" applyAlignment="1">
      <alignment horizontal="center" vertical="center" wrapText="1"/>
    </xf>
    <xf numFmtId="4" fontId="2" fillId="0" borderId="117" xfId="0" applyNumberFormat="1" applyFont="1" applyBorder="1" applyAlignment="1">
      <alignment horizontal="center" vertical="center" wrapText="1"/>
    </xf>
    <xf numFmtId="4" fontId="2" fillId="0" borderId="1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2" fillId="0" borderId="119" xfId="0" applyNumberFormat="1" applyFont="1" applyBorder="1" applyAlignment="1">
      <alignment horizontal="center" vertical="center" wrapText="1"/>
    </xf>
    <xf numFmtId="2" fontId="2" fillId="0" borderId="125" xfId="0" applyNumberFormat="1" applyFont="1" applyBorder="1" applyAlignment="1">
      <alignment horizontal="center" vertical="center" wrapText="1"/>
    </xf>
    <xf numFmtId="2" fontId="2" fillId="0" borderId="117" xfId="0" applyNumberFormat="1" applyFont="1" applyBorder="1" applyAlignment="1">
      <alignment horizontal="center" vertical="center" wrapText="1"/>
    </xf>
    <xf numFmtId="2" fontId="2" fillId="0" borderId="110" xfId="0" applyNumberFormat="1" applyFont="1" applyBorder="1" applyAlignment="1">
      <alignment horizontal="center" vertical="center" wrapText="1"/>
    </xf>
    <xf numFmtId="4" fontId="2" fillId="0" borderId="142" xfId="0" applyNumberFormat="1" applyFont="1" applyBorder="1" applyAlignment="1">
      <alignment horizontal="center" vertical="center" wrapText="1"/>
    </xf>
    <xf numFmtId="4" fontId="2" fillId="0" borderId="111" xfId="0" applyNumberFormat="1" applyFont="1" applyBorder="1" applyAlignment="1">
      <alignment horizontal="center" vertical="center" wrapText="1"/>
    </xf>
    <xf numFmtId="4" fontId="55" fillId="33" borderId="124" xfId="0" applyNumberFormat="1" applyFont="1" applyFill="1" applyBorder="1" applyAlignment="1">
      <alignment horizontal="center" vertical="center"/>
    </xf>
    <xf numFmtId="49" fontId="57" fillId="33" borderId="21" xfId="0" applyNumberFormat="1" applyFont="1" applyFill="1" applyBorder="1" applyAlignment="1">
      <alignment horizontal="center" vertical="center"/>
    </xf>
    <xf numFmtId="4" fontId="56" fillId="33" borderId="34" xfId="0" applyNumberFormat="1" applyFont="1" applyFill="1" applyBorder="1" applyAlignment="1">
      <alignment horizontal="center" vertical="center"/>
    </xf>
    <xf numFmtId="4" fontId="55" fillId="33" borderId="6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537"/>
      <c r="C2" s="537"/>
      <c r="D2" s="537"/>
      <c r="E2" s="537"/>
      <c r="F2" s="537"/>
      <c r="G2" s="537"/>
      <c r="H2" s="537"/>
    </row>
    <row r="3" spans="2:8" ht="20.25">
      <c r="B3" s="538"/>
      <c r="C3" s="538"/>
      <c r="D3" s="538"/>
      <c r="E3" s="538"/>
      <c r="F3" s="538"/>
      <c r="G3" s="538"/>
      <c r="H3" s="538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520"/>
      <c r="C7" s="522"/>
      <c r="D7" s="522"/>
      <c r="E7" s="522"/>
      <c r="F7" s="522"/>
      <c r="G7" s="31"/>
      <c r="H7" s="5"/>
    </row>
    <row r="8" spans="2:8" ht="15" customHeight="1">
      <c r="B8" s="521"/>
      <c r="C8" s="514"/>
      <c r="D8" s="514"/>
      <c r="E8" s="514"/>
      <c r="F8" s="514"/>
      <c r="G8" s="25"/>
      <c r="H8" s="9"/>
    </row>
    <row r="9" spans="2:8" ht="15" customHeight="1">
      <c r="B9" s="10"/>
      <c r="C9" s="515"/>
      <c r="D9" s="515"/>
      <c r="E9" s="515"/>
      <c r="F9" s="515"/>
      <c r="G9" s="25"/>
      <c r="H9" s="9"/>
    </row>
    <row r="10" spans="2:8" ht="15" customHeight="1">
      <c r="B10" s="6"/>
      <c r="C10" s="515"/>
      <c r="D10" s="515"/>
      <c r="E10" s="515"/>
      <c r="F10" s="515"/>
      <c r="G10" s="25"/>
      <c r="H10" s="9"/>
    </row>
    <row r="11" spans="2:8" ht="15" customHeight="1">
      <c r="B11" s="6"/>
      <c r="C11" s="515"/>
      <c r="D11" s="515"/>
      <c r="E11" s="515"/>
      <c r="F11" s="515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530"/>
      <c r="D13" s="530"/>
      <c r="E13" s="530"/>
      <c r="F13" s="530"/>
      <c r="G13" s="80"/>
      <c r="H13" s="81"/>
    </row>
    <row r="14" spans="2:8" ht="15" customHeight="1" thickTop="1">
      <c r="B14" s="521"/>
      <c r="C14" s="527"/>
      <c r="D14" s="528"/>
      <c r="E14" s="528"/>
      <c r="F14" s="529"/>
      <c r="G14" s="17"/>
      <c r="H14" s="9"/>
    </row>
    <row r="15" spans="2:8" ht="15" customHeight="1">
      <c r="B15" s="521"/>
      <c r="C15" s="531"/>
      <c r="D15" s="532"/>
      <c r="E15" s="532"/>
      <c r="F15" s="533"/>
      <c r="G15" s="18"/>
      <c r="H15" s="9"/>
    </row>
    <row r="16" spans="2:8" ht="15" customHeight="1">
      <c r="B16" s="6"/>
      <c r="C16" s="531"/>
      <c r="D16" s="532"/>
      <c r="E16" s="532"/>
      <c r="F16" s="533"/>
      <c r="G16" s="18"/>
      <c r="H16" s="9"/>
    </row>
    <row r="17" spans="2:8" ht="15" customHeight="1" thickBot="1">
      <c r="B17" s="79"/>
      <c r="C17" s="507"/>
      <c r="D17" s="508"/>
      <c r="E17" s="508"/>
      <c r="F17" s="509"/>
      <c r="G17" s="82"/>
      <c r="H17" s="83"/>
    </row>
    <row r="18" spans="2:8" ht="15" customHeight="1" thickTop="1">
      <c r="B18" s="523"/>
      <c r="C18" s="534"/>
      <c r="D18" s="535"/>
      <c r="E18" s="535"/>
      <c r="F18" s="536"/>
      <c r="G18" s="84"/>
      <c r="H18" s="87"/>
    </row>
    <row r="19" spans="2:8" ht="15" customHeight="1" thickBot="1">
      <c r="B19" s="524"/>
      <c r="C19" s="507"/>
      <c r="D19" s="508"/>
      <c r="E19" s="508"/>
      <c r="F19" s="509"/>
      <c r="G19" s="85"/>
      <c r="H19" s="83"/>
    </row>
    <row r="20" spans="2:8" ht="8.25" customHeight="1" thickTop="1">
      <c r="B20" s="512"/>
      <c r="C20" s="514"/>
      <c r="D20" s="514"/>
      <c r="E20" s="514"/>
      <c r="F20" s="514"/>
      <c r="G20" s="516"/>
      <c r="H20" s="510"/>
    </row>
    <row r="21" spans="2:8" ht="8.25" customHeight="1">
      <c r="B21" s="513"/>
      <c r="C21" s="515"/>
      <c r="D21" s="515"/>
      <c r="E21" s="515"/>
      <c r="F21" s="515"/>
      <c r="G21" s="517"/>
      <c r="H21" s="510"/>
    </row>
    <row r="22" spans="2:8" ht="15" customHeight="1">
      <c r="B22" s="13"/>
      <c r="C22" s="511"/>
      <c r="D22" s="511"/>
      <c r="E22" s="511"/>
      <c r="F22" s="511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525"/>
      <c r="D24" s="526"/>
      <c r="E24" s="526"/>
      <c r="F24" s="89"/>
      <c r="G24" s="91"/>
      <c r="H24" s="81"/>
    </row>
    <row r="25" spans="2:8" ht="15" customHeight="1" thickTop="1">
      <c r="B25" s="88"/>
      <c r="C25" s="527"/>
      <c r="D25" s="528"/>
      <c r="E25" s="528"/>
      <c r="F25" s="529"/>
      <c r="G25" s="12"/>
      <c r="H25" s="29"/>
    </row>
    <row r="26" spans="2:8" ht="15" customHeight="1" thickBot="1">
      <c r="B26" s="90"/>
      <c r="C26" s="507"/>
      <c r="D26" s="508"/>
      <c r="E26" s="508"/>
      <c r="F26" s="509"/>
      <c r="G26" s="85"/>
      <c r="H26" s="81"/>
    </row>
    <row r="27" spans="2:8" ht="17.25" customHeight="1" thickBot="1" thickTop="1">
      <c r="B27" s="504"/>
      <c r="C27" s="505"/>
      <c r="D27" s="505"/>
      <c r="E27" s="505"/>
      <c r="F27" s="506"/>
      <c r="G27" s="92"/>
      <c r="H27" s="93"/>
    </row>
    <row r="28" spans="2:8" ht="17.25" customHeight="1" thickBot="1" thickTop="1">
      <c r="B28" s="504"/>
      <c r="C28" s="505"/>
      <c r="D28" s="505"/>
      <c r="E28" s="505"/>
      <c r="F28" s="506"/>
      <c r="G28" s="94"/>
      <c r="H28" s="93"/>
    </row>
    <row r="29" spans="2:8" ht="17.25" customHeight="1" thickBot="1" thickTop="1">
      <c r="B29" s="501"/>
      <c r="C29" s="502"/>
      <c r="D29" s="502"/>
      <c r="E29" s="502"/>
      <c r="F29" s="503"/>
      <c r="G29" s="37"/>
      <c r="H29" s="71"/>
    </row>
    <row r="30" spans="2:8" ht="22.5" customHeight="1" thickBot="1">
      <c r="B30" s="518"/>
      <c r="C30" s="519"/>
      <c r="D30" s="519"/>
      <c r="E30" s="519"/>
      <c r="F30" s="519"/>
      <c r="G30" s="73"/>
      <c r="H30" s="74"/>
    </row>
  </sheetData>
  <sheetProtection/>
  <mergeCells count="29">
    <mergeCell ref="C13:F13"/>
    <mergeCell ref="C16:F16"/>
    <mergeCell ref="C17:F17"/>
    <mergeCell ref="C18:F18"/>
    <mergeCell ref="C19:F19"/>
    <mergeCell ref="B2:H2"/>
    <mergeCell ref="B3:H3"/>
    <mergeCell ref="C14:F14"/>
    <mergeCell ref="C15:F15"/>
    <mergeCell ref="C10:F10"/>
    <mergeCell ref="C11:F11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B29:F29"/>
    <mergeCell ref="B28:F28"/>
    <mergeCell ref="B27:F27"/>
    <mergeCell ref="C26:F26"/>
    <mergeCell ref="H20:H21"/>
    <mergeCell ref="C22:F22"/>
    <mergeCell ref="B20:B21"/>
    <mergeCell ref="C20:F21"/>
    <mergeCell ref="G20:G21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537"/>
      <c r="C3" s="537"/>
      <c r="D3" s="537"/>
      <c r="E3" s="537"/>
      <c r="F3" s="537"/>
      <c r="G3" s="537"/>
      <c r="H3" s="537"/>
    </row>
    <row r="4" spans="2:8" ht="20.25">
      <c r="B4" s="538"/>
      <c r="C4" s="538"/>
      <c r="D4" s="538"/>
      <c r="E4" s="538"/>
      <c r="F4" s="538"/>
      <c r="G4" s="538"/>
      <c r="H4" s="538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566"/>
    </row>
    <row r="7" spans="2:9" ht="13.5" thickBot="1">
      <c r="B7" s="11"/>
      <c r="C7" s="20"/>
      <c r="D7" s="20"/>
      <c r="E7" s="20"/>
      <c r="F7" s="20"/>
      <c r="G7" s="21"/>
      <c r="H7" s="22"/>
      <c r="I7" s="566"/>
    </row>
    <row r="8" spans="2:9" ht="14.25" customHeight="1">
      <c r="B8" s="23"/>
      <c r="C8" s="563"/>
      <c r="D8" s="563"/>
      <c r="E8" s="563"/>
      <c r="F8" s="563"/>
      <c r="G8" s="36"/>
      <c r="H8" s="29"/>
      <c r="I8" s="12"/>
    </row>
    <row r="9" spans="2:9" ht="12.75" customHeight="1">
      <c r="B9" s="28"/>
      <c r="C9" s="564"/>
      <c r="D9" s="565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559"/>
      <c r="M15" s="560"/>
      <c r="N15" s="560"/>
      <c r="O15" s="560"/>
      <c r="P15" s="560"/>
      <c r="Q15" s="560"/>
      <c r="R15" s="560"/>
      <c r="S15" s="560"/>
      <c r="T15" s="560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538"/>
      <c r="M16" s="538"/>
      <c r="N16" s="538"/>
      <c r="O16" s="538"/>
      <c r="P16" s="538"/>
      <c r="Q16" s="538"/>
      <c r="R16" s="538"/>
      <c r="S16" s="538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512"/>
      <c r="C23" s="514"/>
      <c r="D23" s="514"/>
      <c r="E23" s="514"/>
      <c r="F23" s="542"/>
      <c r="G23" s="516"/>
      <c r="H23" s="561"/>
      <c r="I23" s="562"/>
    </row>
    <row r="24" spans="2:9" ht="3" customHeight="1">
      <c r="B24" s="513"/>
      <c r="C24" s="515"/>
      <c r="D24" s="515"/>
      <c r="E24" s="515"/>
      <c r="F24" s="531"/>
      <c r="G24" s="517"/>
      <c r="H24" s="561"/>
      <c r="I24" s="562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514"/>
      <c r="D31" s="514"/>
      <c r="E31" s="514"/>
      <c r="F31" s="514"/>
      <c r="G31" s="17"/>
      <c r="H31" s="29"/>
      <c r="I31" s="12"/>
    </row>
    <row r="32" spans="2:9" ht="16.5" thickBot="1">
      <c r="B32" s="77"/>
      <c r="C32" s="552"/>
      <c r="D32" s="552"/>
      <c r="E32" s="552"/>
      <c r="F32" s="552"/>
      <c r="G32" s="70"/>
      <c r="H32" s="71"/>
      <c r="I32" s="12"/>
    </row>
    <row r="33" spans="2:9" ht="18.75" thickBot="1">
      <c r="B33" s="546"/>
      <c r="C33" s="547"/>
      <c r="D33" s="547"/>
      <c r="E33" s="547"/>
      <c r="F33" s="547"/>
      <c r="G33" s="548"/>
      <c r="H33" s="104"/>
      <c r="I33" s="12"/>
    </row>
    <row r="34" spans="2:10" ht="16.5" customHeight="1" thickBot="1" thickTop="1">
      <c r="B34" s="549"/>
      <c r="C34" s="550"/>
      <c r="D34" s="550"/>
      <c r="E34" s="550"/>
      <c r="F34" s="550"/>
      <c r="G34" s="551"/>
      <c r="H34" s="105"/>
      <c r="I34" s="32"/>
      <c r="J34" s="30"/>
    </row>
    <row r="35" spans="2:10" ht="16.5" customHeight="1" thickBot="1" thickTop="1">
      <c r="B35" s="543"/>
      <c r="C35" s="544"/>
      <c r="D35" s="544"/>
      <c r="E35" s="544"/>
      <c r="F35" s="544"/>
      <c r="G35" s="545"/>
      <c r="H35" s="86"/>
      <c r="I35" s="32"/>
      <c r="J35" s="30"/>
    </row>
    <row r="36" spans="2:10" ht="17.25" customHeight="1" thickBot="1" thickTop="1">
      <c r="B36" s="553"/>
      <c r="C36" s="554"/>
      <c r="D36" s="554"/>
      <c r="E36" s="554"/>
      <c r="F36" s="554"/>
      <c r="G36" s="555"/>
      <c r="H36" s="105"/>
      <c r="I36" s="32"/>
      <c r="J36" s="30"/>
    </row>
    <row r="37" spans="2:10" ht="16.5" customHeight="1" thickBot="1" thickTop="1">
      <c r="B37" s="556"/>
      <c r="C37" s="557"/>
      <c r="D37" s="557"/>
      <c r="E37" s="557"/>
      <c r="F37" s="557"/>
      <c r="G37" s="558"/>
      <c r="H37" s="72"/>
      <c r="I37" s="32"/>
      <c r="J37" s="30"/>
    </row>
    <row r="38" spans="2:10" ht="21.75" customHeight="1" thickBot="1">
      <c r="B38" s="518"/>
      <c r="C38" s="519"/>
      <c r="D38" s="519"/>
      <c r="E38" s="519"/>
      <c r="F38" s="519"/>
      <c r="G38" s="541"/>
      <c r="H38" s="106"/>
      <c r="I38" s="39"/>
      <c r="J38" s="30"/>
    </row>
    <row r="41" spans="2:8" ht="12.75">
      <c r="B41" s="539"/>
      <c r="C41" s="539"/>
      <c r="D41" s="539"/>
      <c r="E41" s="539"/>
      <c r="G41" s="540"/>
      <c r="H41" s="540"/>
    </row>
    <row r="42" spans="2:5" ht="12.75">
      <c r="B42" s="539"/>
      <c r="C42" s="539"/>
      <c r="D42" s="539"/>
      <c r="E42" s="539"/>
    </row>
    <row r="44" spans="2:8" ht="12.75">
      <c r="B44" s="539"/>
      <c r="C44" s="539"/>
      <c r="D44" s="539"/>
      <c r="E44" s="539"/>
      <c r="G44" s="540"/>
      <c r="H44" s="540"/>
    </row>
    <row r="45" spans="2:5" ht="12.75">
      <c r="B45" s="539"/>
      <c r="C45" s="539"/>
      <c r="D45" s="539"/>
      <c r="E45" s="539"/>
    </row>
  </sheetData>
  <sheetProtection/>
  <mergeCells count="26">
    <mergeCell ref="L15:T15"/>
    <mergeCell ref="L16:S16"/>
    <mergeCell ref="G23:G24"/>
    <mergeCell ref="H23:H24"/>
    <mergeCell ref="I23:I24"/>
    <mergeCell ref="B3:H3"/>
    <mergeCell ref="C8:F8"/>
    <mergeCell ref="C9:D9"/>
    <mergeCell ref="I6:I7"/>
    <mergeCell ref="B4:H4"/>
    <mergeCell ref="B38:G38"/>
    <mergeCell ref="B23:B24"/>
    <mergeCell ref="C23:F24"/>
    <mergeCell ref="B35:G35"/>
    <mergeCell ref="B33:G33"/>
    <mergeCell ref="B34:G34"/>
    <mergeCell ref="C31:F31"/>
    <mergeCell ref="C32:F32"/>
    <mergeCell ref="B36:G36"/>
    <mergeCell ref="B37:G37"/>
    <mergeCell ref="B41:E41"/>
    <mergeCell ref="B45:E45"/>
    <mergeCell ref="B42:E42"/>
    <mergeCell ref="G41:H41"/>
    <mergeCell ref="B44:E44"/>
    <mergeCell ref="G44:H44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67"/>
  <sheetViews>
    <sheetView tabSelected="1" zoomScaleSheetLayoutView="45" zoomScalePageLayoutView="0" workbookViewId="0" topLeftCell="C1">
      <selection activeCell="O289" sqref="O289"/>
    </sheetView>
  </sheetViews>
  <sheetFormatPr defaultColWidth="9.00390625" defaultRowHeight="12.75"/>
  <cols>
    <col min="1" max="1" width="7.875" style="1" customWidth="1"/>
    <col min="2" max="2" width="8.375" style="1" customWidth="1"/>
    <col min="3" max="3" width="48.00390625" style="1" customWidth="1"/>
    <col min="4" max="5" width="12.75390625" style="113" customWidth="1"/>
    <col min="6" max="6" width="12.375" style="112" customWidth="1"/>
    <col min="7" max="7" width="9.25390625" style="1" hidden="1" customWidth="1"/>
    <col min="8" max="8" width="9.875" style="1" hidden="1" customWidth="1"/>
    <col min="9" max="9" width="9.125" style="1" hidden="1" customWidth="1"/>
    <col min="10" max="10" width="11.125" style="354" customWidth="1"/>
    <col min="11" max="11" width="12.375" style="354" customWidth="1"/>
    <col min="12" max="12" width="12.25390625" style="354" customWidth="1"/>
    <col min="13" max="13" width="14.75390625" style="480" customWidth="1"/>
    <col min="14" max="14" width="14.75390625" style="263" customWidth="1"/>
    <col min="15" max="15" width="32.25390625" style="114" customWidth="1"/>
    <col min="16" max="16" width="2.75390625" style="184" customWidth="1"/>
    <col min="17" max="17" width="13.625" style="7" customWidth="1"/>
    <col min="18" max="19" width="9.125" style="7" customWidth="1"/>
    <col min="20" max="16384" width="9.125" style="1" customWidth="1"/>
  </cols>
  <sheetData>
    <row r="1" spans="1:16" ht="72.75" customHeight="1" thickBot="1">
      <c r="A1" s="571" t="s">
        <v>253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488" t="s">
        <v>162</v>
      </c>
      <c r="P1" s="7"/>
    </row>
    <row r="2" spans="1:16" ht="19.5" customHeight="1">
      <c r="A2" s="572"/>
      <c r="B2" s="567"/>
      <c r="C2" s="567"/>
      <c r="D2" s="585" t="s">
        <v>181</v>
      </c>
      <c r="E2" s="587" t="s">
        <v>225</v>
      </c>
      <c r="F2" s="583" t="s">
        <v>200</v>
      </c>
      <c r="G2" s="189"/>
      <c r="H2" s="189"/>
      <c r="I2" s="189"/>
      <c r="J2" s="589" t="s">
        <v>224</v>
      </c>
      <c r="K2" s="576" t="s">
        <v>210</v>
      </c>
      <c r="L2" s="578" t="s">
        <v>226</v>
      </c>
      <c r="M2" s="574" t="s">
        <v>227</v>
      </c>
      <c r="N2" s="569" t="s">
        <v>258</v>
      </c>
      <c r="O2" s="581" t="s">
        <v>150</v>
      </c>
      <c r="P2" s="7"/>
    </row>
    <row r="3" spans="1:16" ht="41.25" customHeight="1" thickBot="1">
      <c r="A3" s="573"/>
      <c r="B3" s="568"/>
      <c r="C3" s="568"/>
      <c r="D3" s="586"/>
      <c r="E3" s="588"/>
      <c r="F3" s="584"/>
      <c r="G3" s="190"/>
      <c r="H3" s="190"/>
      <c r="I3" s="190"/>
      <c r="J3" s="590"/>
      <c r="K3" s="577"/>
      <c r="L3" s="579"/>
      <c r="M3" s="575"/>
      <c r="N3" s="570"/>
      <c r="O3" s="582"/>
      <c r="P3" s="7"/>
    </row>
    <row r="4" spans="1:15" s="59" customFormat="1" ht="21.75" customHeight="1">
      <c r="A4" s="174"/>
      <c r="B4" s="137"/>
      <c r="C4" s="137" t="s">
        <v>6</v>
      </c>
      <c r="D4" s="207"/>
      <c r="E4" s="208"/>
      <c r="F4" s="287"/>
      <c r="G4" s="124"/>
      <c r="H4" s="124"/>
      <c r="I4" s="124"/>
      <c r="J4" s="359"/>
      <c r="K4" s="356"/>
      <c r="L4" s="359"/>
      <c r="M4" s="442"/>
      <c r="N4" s="254"/>
      <c r="O4" s="125"/>
    </row>
    <row r="5" spans="1:15" s="59" customFormat="1" ht="21.75" customHeight="1">
      <c r="A5" s="175" t="s">
        <v>1</v>
      </c>
      <c r="B5" s="62" t="s">
        <v>41</v>
      </c>
      <c r="C5" s="62" t="s">
        <v>42</v>
      </c>
      <c r="D5" s="203"/>
      <c r="E5" s="204"/>
      <c r="F5" s="289"/>
      <c r="G5" s="274"/>
      <c r="H5" s="274"/>
      <c r="I5" s="274"/>
      <c r="J5" s="360"/>
      <c r="K5" s="357"/>
      <c r="L5" s="360"/>
      <c r="M5" s="443"/>
      <c r="N5" s="275"/>
      <c r="O5" s="121"/>
    </row>
    <row r="6" spans="1:15" s="59" customFormat="1" ht="21.75" customHeight="1">
      <c r="A6" s="175" t="s">
        <v>1</v>
      </c>
      <c r="B6" s="62" t="s">
        <v>5</v>
      </c>
      <c r="C6" s="62" t="s">
        <v>125</v>
      </c>
      <c r="D6" s="203"/>
      <c r="E6" s="204"/>
      <c r="F6" s="289"/>
      <c r="G6" s="274"/>
      <c r="H6" s="274"/>
      <c r="I6" s="274"/>
      <c r="J6" s="361"/>
      <c r="K6" s="344"/>
      <c r="L6" s="361"/>
      <c r="M6" s="444"/>
      <c r="N6" s="255"/>
      <c r="O6" s="121"/>
    </row>
    <row r="7" spans="1:17" s="7" customFormat="1" ht="21.75" customHeight="1">
      <c r="A7" s="176" t="s">
        <v>1</v>
      </c>
      <c r="B7" s="132" t="s">
        <v>66</v>
      </c>
      <c r="C7" s="132" t="s">
        <v>67</v>
      </c>
      <c r="D7" s="237">
        <v>2.3</v>
      </c>
      <c r="E7" s="225">
        <v>2.28</v>
      </c>
      <c r="F7" s="303">
        <v>3</v>
      </c>
      <c r="G7" s="274"/>
      <c r="H7" s="274"/>
      <c r="I7" s="274"/>
      <c r="J7" s="361">
        <v>4.77</v>
      </c>
      <c r="K7" s="344">
        <v>3</v>
      </c>
      <c r="L7" s="361"/>
      <c r="M7" s="444"/>
      <c r="N7" s="255"/>
      <c r="O7" s="280"/>
      <c r="P7" s="59"/>
      <c r="Q7" s="59"/>
    </row>
    <row r="8" spans="1:17" s="7" customFormat="1" ht="21.75" customHeight="1">
      <c r="A8" s="176" t="s">
        <v>1</v>
      </c>
      <c r="B8" s="132" t="s">
        <v>2</v>
      </c>
      <c r="C8" s="132" t="s">
        <v>13</v>
      </c>
      <c r="D8" s="203">
        <v>50</v>
      </c>
      <c r="E8" s="204">
        <v>28.08</v>
      </c>
      <c r="F8" s="289">
        <v>30</v>
      </c>
      <c r="G8" s="274"/>
      <c r="H8" s="274"/>
      <c r="I8" s="274"/>
      <c r="J8" s="361">
        <v>32.69</v>
      </c>
      <c r="K8" s="344">
        <v>30</v>
      </c>
      <c r="L8" s="361"/>
      <c r="M8" s="444">
        <v>36</v>
      </c>
      <c r="N8" s="255"/>
      <c r="O8" s="234" t="s">
        <v>236</v>
      </c>
      <c r="P8" s="59"/>
      <c r="Q8" s="59"/>
    </row>
    <row r="9" spans="1:17" ht="21.75" customHeight="1">
      <c r="A9" s="176" t="s">
        <v>1</v>
      </c>
      <c r="B9" s="132" t="s">
        <v>9</v>
      </c>
      <c r="C9" s="132" t="s">
        <v>10</v>
      </c>
      <c r="D9" s="203">
        <v>20</v>
      </c>
      <c r="E9" s="204"/>
      <c r="F9" s="289"/>
      <c r="G9" s="274"/>
      <c r="H9" s="274"/>
      <c r="I9" s="274"/>
      <c r="J9" s="361"/>
      <c r="K9" s="344"/>
      <c r="L9" s="361"/>
      <c r="M9" s="444"/>
      <c r="N9" s="255"/>
      <c r="O9" s="121"/>
      <c r="P9" s="59"/>
      <c r="Q9" s="59"/>
    </row>
    <row r="10" spans="1:17" ht="21.75" customHeight="1">
      <c r="A10" s="176" t="s">
        <v>1</v>
      </c>
      <c r="B10" s="132" t="s">
        <v>102</v>
      </c>
      <c r="C10" s="132" t="s">
        <v>182</v>
      </c>
      <c r="D10" s="203"/>
      <c r="E10" s="204">
        <v>0.24</v>
      </c>
      <c r="F10" s="289"/>
      <c r="G10" s="274"/>
      <c r="H10" s="274"/>
      <c r="I10" s="274"/>
      <c r="J10" s="361"/>
      <c r="K10" s="344"/>
      <c r="L10" s="361"/>
      <c r="M10" s="444"/>
      <c r="N10" s="255"/>
      <c r="O10" s="121"/>
      <c r="P10" s="59"/>
      <c r="Q10" s="59"/>
    </row>
    <row r="11" spans="1:20" ht="22.5" customHeight="1">
      <c r="A11" s="61" t="s">
        <v>1</v>
      </c>
      <c r="B11" s="191" t="s">
        <v>3</v>
      </c>
      <c r="C11" s="111" t="s">
        <v>4</v>
      </c>
      <c r="D11" s="203">
        <v>699.8</v>
      </c>
      <c r="E11" s="204">
        <v>686.95</v>
      </c>
      <c r="F11" s="289">
        <v>300</v>
      </c>
      <c r="G11" s="276"/>
      <c r="H11" s="276"/>
      <c r="I11" s="276"/>
      <c r="J11" s="362">
        <v>117.67</v>
      </c>
      <c r="K11" s="306">
        <v>80</v>
      </c>
      <c r="L11" s="364">
        <v>80.21</v>
      </c>
      <c r="M11" s="445"/>
      <c r="N11" s="258"/>
      <c r="O11" s="199"/>
      <c r="P11" s="166"/>
      <c r="Q11" s="166"/>
      <c r="R11" s="130"/>
      <c r="S11" s="130"/>
      <c r="T11" s="130"/>
    </row>
    <row r="12" spans="1:19" s="60" customFormat="1" ht="21.75" customHeight="1" thickBot="1">
      <c r="A12" s="151" t="s">
        <v>1</v>
      </c>
      <c r="B12" s="134"/>
      <c r="C12" s="134" t="s">
        <v>6</v>
      </c>
      <c r="D12" s="211">
        <f>SUM(D4:D11)</f>
        <v>772.0999999999999</v>
      </c>
      <c r="E12" s="212">
        <f>SUM(E4:E11)</f>
        <v>717.5500000000001</v>
      </c>
      <c r="F12" s="305">
        <f>SUM(F6:F11)</f>
        <v>333</v>
      </c>
      <c r="G12" s="277"/>
      <c r="H12" s="277"/>
      <c r="I12" s="277"/>
      <c r="J12" s="363">
        <f>SUM(J7:J11)</f>
        <v>155.13</v>
      </c>
      <c r="K12" s="358">
        <f>SUM(K7:K11)</f>
        <v>113</v>
      </c>
      <c r="L12" s="365">
        <v>80.21</v>
      </c>
      <c r="M12" s="446">
        <f>SUM(M4:M11)</f>
        <v>36</v>
      </c>
      <c r="N12" s="259"/>
      <c r="O12" s="123"/>
      <c r="P12" s="59"/>
      <c r="Q12" s="59"/>
      <c r="R12" s="59"/>
      <c r="S12" s="59"/>
    </row>
    <row r="13" spans="1:15" s="59" customFormat="1" ht="25.5" customHeight="1" thickBot="1">
      <c r="A13" s="109"/>
      <c r="B13" s="109"/>
      <c r="C13" s="109"/>
      <c r="D13" s="206"/>
      <c r="E13" s="206"/>
      <c r="F13" s="288"/>
      <c r="J13" s="333"/>
      <c r="K13" s="333"/>
      <c r="L13" s="333"/>
      <c r="M13" s="441"/>
      <c r="N13" s="253"/>
      <c r="O13" s="117"/>
    </row>
    <row r="14" spans="1:19" s="60" customFormat="1" ht="21.75" customHeight="1">
      <c r="A14" s="148"/>
      <c r="B14" s="137"/>
      <c r="C14" s="236" t="s">
        <v>14</v>
      </c>
      <c r="D14" s="251"/>
      <c r="E14" s="208"/>
      <c r="F14" s="287"/>
      <c r="G14" s="124"/>
      <c r="H14" s="124"/>
      <c r="I14" s="124"/>
      <c r="J14" s="334"/>
      <c r="K14" s="367"/>
      <c r="L14" s="359"/>
      <c r="M14" s="442"/>
      <c r="N14" s="254"/>
      <c r="O14" s="125"/>
      <c r="P14" s="59"/>
      <c r="Q14" s="59"/>
      <c r="R14" s="59"/>
      <c r="S14" s="59"/>
    </row>
    <row r="15" spans="1:17" ht="21.75" customHeight="1">
      <c r="A15" s="149" t="s">
        <v>11</v>
      </c>
      <c r="B15" s="62" t="s">
        <v>2</v>
      </c>
      <c r="C15" s="62" t="s">
        <v>13</v>
      </c>
      <c r="D15" s="203"/>
      <c r="E15" s="204"/>
      <c r="F15" s="289"/>
      <c r="G15" s="62"/>
      <c r="H15" s="62"/>
      <c r="I15" s="62"/>
      <c r="J15" s="335"/>
      <c r="K15" s="368"/>
      <c r="L15" s="361"/>
      <c r="M15" s="444"/>
      <c r="N15" s="255"/>
      <c r="O15" s="121"/>
      <c r="P15" s="59"/>
      <c r="Q15" s="59"/>
    </row>
    <row r="16" spans="1:17" ht="21.75" customHeight="1">
      <c r="A16" s="149" t="s">
        <v>11</v>
      </c>
      <c r="B16" s="62" t="s">
        <v>3</v>
      </c>
      <c r="C16" s="62" t="s">
        <v>4</v>
      </c>
      <c r="D16" s="203"/>
      <c r="E16" s="204"/>
      <c r="F16" s="289"/>
      <c r="G16" s="62"/>
      <c r="H16" s="62"/>
      <c r="I16" s="62"/>
      <c r="J16" s="335"/>
      <c r="K16" s="368"/>
      <c r="L16" s="361"/>
      <c r="M16" s="444"/>
      <c r="N16" s="255"/>
      <c r="O16" s="121"/>
      <c r="P16" s="59"/>
      <c r="Q16" s="59"/>
    </row>
    <row r="17" spans="1:19" s="107" customFormat="1" ht="21.75" customHeight="1" thickBot="1">
      <c r="A17" s="172" t="s">
        <v>11</v>
      </c>
      <c r="B17" s="140"/>
      <c r="C17" s="140" t="s">
        <v>14</v>
      </c>
      <c r="D17" s="205"/>
      <c r="E17" s="370"/>
      <c r="F17" s="290"/>
      <c r="G17" s="141"/>
      <c r="H17" s="141"/>
      <c r="I17" s="141"/>
      <c r="J17" s="355"/>
      <c r="K17" s="369"/>
      <c r="L17" s="365"/>
      <c r="M17" s="447"/>
      <c r="N17" s="366"/>
      <c r="O17" s="142"/>
      <c r="P17" s="109"/>
      <c r="Q17" s="109"/>
      <c r="R17" s="109"/>
      <c r="S17" s="109"/>
    </row>
    <row r="18" spans="4:15" s="109" customFormat="1" ht="25.5" customHeight="1" thickBot="1">
      <c r="D18" s="206"/>
      <c r="E18" s="206"/>
      <c r="F18" s="288"/>
      <c r="J18" s="332"/>
      <c r="K18" s="332"/>
      <c r="L18" s="332"/>
      <c r="M18" s="440"/>
      <c r="N18" s="252"/>
      <c r="O18" s="117"/>
    </row>
    <row r="19" spans="1:19" s="107" customFormat="1" ht="21.75" customHeight="1">
      <c r="A19" s="148"/>
      <c r="B19" s="137"/>
      <c r="C19" s="137" t="s">
        <v>16</v>
      </c>
      <c r="D19" s="207"/>
      <c r="E19" s="208"/>
      <c r="F19" s="287"/>
      <c r="G19" s="137"/>
      <c r="H19" s="137"/>
      <c r="I19" s="137"/>
      <c r="J19" s="373"/>
      <c r="K19" s="371"/>
      <c r="L19" s="373"/>
      <c r="M19" s="448"/>
      <c r="N19" s="256"/>
      <c r="O19" s="125"/>
      <c r="P19" s="109"/>
      <c r="Q19" s="109"/>
      <c r="R19" s="109"/>
      <c r="S19" s="109"/>
    </row>
    <row r="20" spans="1:19" s="107" customFormat="1" ht="21.75" customHeight="1">
      <c r="A20" s="192" t="s">
        <v>15</v>
      </c>
      <c r="B20" s="242" t="s">
        <v>12</v>
      </c>
      <c r="C20" s="242" t="s">
        <v>84</v>
      </c>
      <c r="D20" s="209"/>
      <c r="E20" s="210"/>
      <c r="F20" s="291"/>
      <c r="G20" s="193"/>
      <c r="H20" s="193"/>
      <c r="I20" s="193"/>
      <c r="J20" s="374"/>
      <c r="K20" s="372"/>
      <c r="L20" s="374"/>
      <c r="M20" s="449"/>
      <c r="N20" s="257"/>
      <c r="O20" s="144"/>
      <c r="P20" s="109"/>
      <c r="Q20" s="109"/>
      <c r="R20" s="109"/>
      <c r="S20" s="109"/>
    </row>
    <row r="21" spans="1:19" s="107" customFormat="1" ht="21.75" customHeight="1">
      <c r="A21" s="192" t="s">
        <v>15</v>
      </c>
      <c r="B21" s="242" t="s">
        <v>2</v>
      </c>
      <c r="C21" s="242" t="s">
        <v>13</v>
      </c>
      <c r="D21" s="239">
        <v>3.6</v>
      </c>
      <c r="E21" s="240">
        <v>3.6</v>
      </c>
      <c r="F21" s="291"/>
      <c r="G21" s="193"/>
      <c r="H21" s="193"/>
      <c r="I21" s="193"/>
      <c r="J21" s="374"/>
      <c r="K21" s="372"/>
      <c r="L21" s="374"/>
      <c r="M21" s="449"/>
      <c r="N21" s="257"/>
      <c r="O21" s="144"/>
      <c r="P21" s="109"/>
      <c r="Q21" s="109"/>
      <c r="R21" s="109"/>
      <c r="S21" s="109"/>
    </row>
    <row r="22" spans="1:19" s="60" customFormat="1" ht="21.75" customHeight="1">
      <c r="A22" s="149" t="s">
        <v>15</v>
      </c>
      <c r="B22" s="62" t="s">
        <v>18</v>
      </c>
      <c r="C22" s="62" t="s">
        <v>19</v>
      </c>
      <c r="D22" s="203"/>
      <c r="E22" s="204"/>
      <c r="F22" s="289"/>
      <c r="G22" s="62"/>
      <c r="H22" s="62"/>
      <c r="I22" s="62"/>
      <c r="J22" s="361"/>
      <c r="K22" s="344"/>
      <c r="L22" s="361"/>
      <c r="M22" s="444"/>
      <c r="N22" s="255"/>
      <c r="O22" s="121"/>
      <c r="P22" s="59"/>
      <c r="Q22" s="59"/>
      <c r="R22" s="59"/>
      <c r="S22" s="59"/>
    </row>
    <row r="23" spans="1:19" s="60" customFormat="1" ht="21.75" customHeight="1">
      <c r="A23" s="149" t="s">
        <v>15</v>
      </c>
      <c r="B23" s="62" t="s">
        <v>102</v>
      </c>
      <c r="C23" s="62" t="s">
        <v>103</v>
      </c>
      <c r="D23" s="203"/>
      <c r="E23" s="204"/>
      <c r="F23" s="289"/>
      <c r="G23" s="274"/>
      <c r="H23" s="274"/>
      <c r="I23" s="274"/>
      <c r="J23" s="361"/>
      <c r="K23" s="344"/>
      <c r="L23" s="361"/>
      <c r="M23" s="444"/>
      <c r="N23" s="255"/>
      <c r="O23" s="121"/>
      <c r="P23" s="59"/>
      <c r="Q23" s="59"/>
      <c r="R23" s="59"/>
      <c r="S23" s="59"/>
    </row>
    <row r="24" spans="1:17" ht="18.75" customHeight="1" thickBot="1">
      <c r="A24" s="149" t="s">
        <v>15</v>
      </c>
      <c r="B24" s="62" t="s">
        <v>3</v>
      </c>
      <c r="C24" s="62" t="s">
        <v>4</v>
      </c>
      <c r="D24" s="224">
        <v>2080</v>
      </c>
      <c r="E24" s="226">
        <v>2073.44</v>
      </c>
      <c r="F24" s="306">
        <v>3098.1</v>
      </c>
      <c r="G24" s="278"/>
      <c r="H24" s="278"/>
      <c r="I24" s="278"/>
      <c r="J24" s="361">
        <v>3098.1</v>
      </c>
      <c r="K24" s="347">
        <v>3000</v>
      </c>
      <c r="L24" s="364">
        <v>1192.75</v>
      </c>
      <c r="M24" s="445"/>
      <c r="N24" s="258"/>
      <c r="O24" s="201"/>
      <c r="P24" s="167"/>
      <c r="Q24" s="167"/>
    </row>
    <row r="25" spans="1:19" s="107" customFormat="1" ht="21.75" customHeight="1" thickBot="1">
      <c r="A25" s="172" t="s">
        <v>15</v>
      </c>
      <c r="B25" s="140"/>
      <c r="C25" s="140" t="s">
        <v>16</v>
      </c>
      <c r="D25" s="227">
        <f>SUM(D19:D24)</f>
        <v>2083.6</v>
      </c>
      <c r="E25" s="228">
        <f>SUM(E19:E24)</f>
        <v>2077.04</v>
      </c>
      <c r="F25" s="305">
        <f>SUM(F20:F24)</f>
        <v>3098.1</v>
      </c>
      <c r="G25" s="279"/>
      <c r="H25" s="279"/>
      <c r="I25" s="279"/>
      <c r="J25" s="375">
        <f>SUM(J24)</f>
        <v>3098.1</v>
      </c>
      <c r="K25" s="358">
        <v>3000</v>
      </c>
      <c r="L25" s="365">
        <v>1192.75</v>
      </c>
      <c r="M25" s="446"/>
      <c r="N25" s="259"/>
      <c r="O25" s="123"/>
      <c r="P25" s="109"/>
      <c r="Q25" s="109"/>
      <c r="R25" s="109"/>
      <c r="S25" s="109"/>
    </row>
    <row r="26" spans="4:15" s="109" customFormat="1" ht="25.5" customHeight="1" thickBot="1">
      <c r="D26" s="206"/>
      <c r="E26" s="206"/>
      <c r="F26" s="292"/>
      <c r="J26" s="332"/>
      <c r="K26" s="332"/>
      <c r="L26" s="332"/>
      <c r="M26" s="440"/>
      <c r="N26" s="252"/>
      <c r="O26" s="117"/>
    </row>
    <row r="27" spans="1:19" s="107" customFormat="1" ht="21.75" customHeight="1">
      <c r="A27" s="148"/>
      <c r="B27" s="137"/>
      <c r="C27" s="137" t="s">
        <v>20</v>
      </c>
      <c r="D27" s="207"/>
      <c r="E27" s="208"/>
      <c r="F27" s="293"/>
      <c r="G27" s="137"/>
      <c r="H27" s="137"/>
      <c r="I27" s="137"/>
      <c r="J27" s="339"/>
      <c r="K27" s="377"/>
      <c r="L27" s="373"/>
      <c r="M27" s="448"/>
      <c r="N27" s="256"/>
      <c r="O27" s="125"/>
      <c r="P27" s="109"/>
      <c r="Q27" s="109"/>
      <c r="R27" s="109"/>
      <c r="S27" s="109"/>
    </row>
    <row r="28" spans="1:17" ht="21.75" customHeight="1">
      <c r="A28" s="149" t="s">
        <v>17</v>
      </c>
      <c r="B28" s="62" t="s">
        <v>3</v>
      </c>
      <c r="C28" s="62" t="s">
        <v>4</v>
      </c>
      <c r="D28" s="203"/>
      <c r="E28" s="204"/>
      <c r="F28" s="294"/>
      <c r="G28" s="62"/>
      <c r="H28" s="62"/>
      <c r="I28" s="62"/>
      <c r="J28" s="335"/>
      <c r="K28" s="368"/>
      <c r="L28" s="361"/>
      <c r="M28" s="444"/>
      <c r="N28" s="255"/>
      <c r="O28" s="121"/>
      <c r="P28" s="59"/>
      <c r="Q28" s="59"/>
    </row>
    <row r="29" spans="1:19" s="107" customFormat="1" ht="21.75" customHeight="1" thickBot="1">
      <c r="A29" s="151" t="s">
        <v>17</v>
      </c>
      <c r="B29" s="134"/>
      <c r="C29" s="134" t="s">
        <v>20</v>
      </c>
      <c r="D29" s="211"/>
      <c r="E29" s="212"/>
      <c r="F29" s="295"/>
      <c r="G29" s="134"/>
      <c r="H29" s="134"/>
      <c r="I29" s="134"/>
      <c r="J29" s="342"/>
      <c r="K29" s="378"/>
      <c r="L29" s="365"/>
      <c r="M29" s="446"/>
      <c r="N29" s="259"/>
      <c r="O29" s="123"/>
      <c r="P29" s="109"/>
      <c r="Q29" s="109"/>
      <c r="R29" s="109"/>
      <c r="S29" s="109"/>
    </row>
    <row r="30" spans="1:19" s="107" customFormat="1" ht="25.5" customHeight="1" thickBot="1">
      <c r="A30" s="109"/>
      <c r="B30" s="109"/>
      <c r="C30" s="109"/>
      <c r="D30" s="206"/>
      <c r="E30" s="206"/>
      <c r="F30" s="296"/>
      <c r="G30" s="109"/>
      <c r="H30" s="109"/>
      <c r="I30" s="109"/>
      <c r="J30" s="332"/>
      <c r="K30" s="332"/>
      <c r="L30" s="332"/>
      <c r="M30" s="440"/>
      <c r="N30" s="252"/>
      <c r="O30" s="117"/>
      <c r="P30" s="109"/>
      <c r="Q30" s="109"/>
      <c r="R30" s="109"/>
      <c r="S30" s="109"/>
    </row>
    <row r="31" spans="1:19" s="107" customFormat="1" ht="21.75" customHeight="1">
      <c r="A31" s="148"/>
      <c r="B31" s="137"/>
      <c r="C31" s="137" t="s">
        <v>27</v>
      </c>
      <c r="D31" s="213"/>
      <c r="E31" s="207"/>
      <c r="F31" s="297"/>
      <c r="G31" s="137"/>
      <c r="H31" s="137"/>
      <c r="I31" s="137"/>
      <c r="J31" s="339"/>
      <c r="K31" s="377"/>
      <c r="L31" s="373"/>
      <c r="M31" s="450"/>
      <c r="N31" s="376"/>
      <c r="O31" s="125"/>
      <c r="P31" s="109"/>
      <c r="Q31" s="109"/>
      <c r="R31" s="109"/>
      <c r="S31" s="109"/>
    </row>
    <row r="32" spans="1:19" s="60" customFormat="1" ht="21.75" customHeight="1">
      <c r="A32" s="149" t="s">
        <v>21</v>
      </c>
      <c r="B32" s="62" t="s">
        <v>5</v>
      </c>
      <c r="C32" s="62" t="s">
        <v>8</v>
      </c>
      <c r="D32" s="214"/>
      <c r="E32" s="203"/>
      <c r="F32" s="298"/>
      <c r="G32" s="62"/>
      <c r="H32" s="62"/>
      <c r="I32" s="62"/>
      <c r="J32" s="335"/>
      <c r="K32" s="368"/>
      <c r="L32" s="361"/>
      <c r="M32" s="451"/>
      <c r="N32" s="283"/>
      <c r="O32" s="121"/>
      <c r="P32" s="59"/>
      <c r="Q32" s="59"/>
      <c r="R32" s="59"/>
      <c r="S32" s="59"/>
    </row>
    <row r="33" spans="1:19" s="60" customFormat="1" ht="21.75" customHeight="1">
      <c r="A33" s="152" t="s">
        <v>21</v>
      </c>
      <c r="B33" s="120" t="s">
        <v>7</v>
      </c>
      <c r="C33" s="120" t="s">
        <v>128</v>
      </c>
      <c r="D33" s="215"/>
      <c r="E33" s="216"/>
      <c r="F33" s="299"/>
      <c r="G33" s="59"/>
      <c r="H33" s="59"/>
      <c r="I33" s="59"/>
      <c r="J33" s="344"/>
      <c r="K33" s="379"/>
      <c r="L33" s="361"/>
      <c r="M33" s="452"/>
      <c r="N33" s="261"/>
      <c r="O33" s="144"/>
      <c r="P33" s="59"/>
      <c r="Q33" s="59"/>
      <c r="R33" s="59"/>
      <c r="S33" s="59"/>
    </row>
    <row r="34" spans="1:17" ht="21.75" customHeight="1">
      <c r="A34" s="152" t="s">
        <v>21</v>
      </c>
      <c r="B34" s="120" t="s">
        <v>2</v>
      </c>
      <c r="C34" s="120" t="s">
        <v>13</v>
      </c>
      <c r="D34" s="215"/>
      <c r="E34" s="216"/>
      <c r="F34" s="300"/>
      <c r="G34" s="59"/>
      <c r="H34" s="59"/>
      <c r="I34" s="59"/>
      <c r="J34" s="344"/>
      <c r="K34" s="379"/>
      <c r="L34" s="361"/>
      <c r="M34" s="452"/>
      <c r="N34" s="261"/>
      <c r="O34" s="144"/>
      <c r="P34" s="59"/>
      <c r="Q34" s="59"/>
    </row>
    <row r="35" spans="1:17" ht="21.75" customHeight="1">
      <c r="A35" s="149" t="s">
        <v>21</v>
      </c>
      <c r="B35" s="62" t="s">
        <v>25</v>
      </c>
      <c r="C35" s="62" t="s">
        <v>26</v>
      </c>
      <c r="D35" s="214">
        <v>1000</v>
      </c>
      <c r="E35" s="203">
        <v>1000</v>
      </c>
      <c r="F35" s="214">
        <v>1053.7</v>
      </c>
      <c r="G35" s="59"/>
      <c r="H35" s="59"/>
      <c r="I35" s="59"/>
      <c r="J35" s="344">
        <v>1053.7</v>
      </c>
      <c r="K35" s="379">
        <v>847.4</v>
      </c>
      <c r="L35" s="361">
        <v>847.4</v>
      </c>
      <c r="M35" s="451">
        <v>800</v>
      </c>
      <c r="N35" s="283"/>
      <c r="O35" s="121" t="s">
        <v>220</v>
      </c>
      <c r="P35" s="59"/>
      <c r="Q35" s="59"/>
    </row>
    <row r="36" spans="1:17" ht="21.75" customHeight="1">
      <c r="A36" s="150" t="s">
        <v>21</v>
      </c>
      <c r="B36" s="146" t="s">
        <v>104</v>
      </c>
      <c r="C36" s="146" t="s">
        <v>105</v>
      </c>
      <c r="D36" s="217"/>
      <c r="E36" s="218"/>
      <c r="F36" s="307"/>
      <c r="G36" s="59"/>
      <c r="H36" s="59"/>
      <c r="I36" s="59"/>
      <c r="J36" s="344"/>
      <c r="K36" s="379"/>
      <c r="L36" s="361"/>
      <c r="M36" s="451"/>
      <c r="N36" s="283"/>
      <c r="O36" s="121"/>
      <c r="P36" s="59"/>
      <c r="Q36" s="59"/>
    </row>
    <row r="37" spans="1:17" ht="21.75" customHeight="1">
      <c r="A37" s="150" t="s">
        <v>21</v>
      </c>
      <c r="B37" s="146" t="s">
        <v>3</v>
      </c>
      <c r="C37" s="146" t="s">
        <v>4</v>
      </c>
      <c r="D37" s="217"/>
      <c r="E37" s="218"/>
      <c r="F37" s="307"/>
      <c r="G37" s="59"/>
      <c r="H37" s="59"/>
      <c r="I37" s="59"/>
      <c r="J37" s="343"/>
      <c r="K37" s="379">
        <v>3000</v>
      </c>
      <c r="L37" s="361">
        <v>2352.8</v>
      </c>
      <c r="M37" s="453"/>
      <c r="N37" s="253"/>
      <c r="O37" s="177" t="s">
        <v>222</v>
      </c>
      <c r="P37" s="166"/>
      <c r="Q37" s="59"/>
    </row>
    <row r="38" spans="1:19" s="107" customFormat="1" ht="21.75" customHeight="1" thickBot="1">
      <c r="A38" s="151" t="s">
        <v>21</v>
      </c>
      <c r="B38" s="134"/>
      <c r="C38" s="134" t="s">
        <v>27</v>
      </c>
      <c r="D38" s="219">
        <f>SUM(D31:D37)</f>
        <v>1000</v>
      </c>
      <c r="E38" s="211">
        <f>SUM(E31:E37)</f>
        <v>1000</v>
      </c>
      <c r="F38" s="219">
        <f>SUM(F32:F37)</f>
        <v>1053.7</v>
      </c>
      <c r="G38" s="141"/>
      <c r="H38" s="141"/>
      <c r="I38" s="141"/>
      <c r="J38" s="338">
        <f>SUM(J35:J37)</f>
        <v>1053.7</v>
      </c>
      <c r="K38" s="369">
        <f>SUM(K31:K37)</f>
        <v>3847.4</v>
      </c>
      <c r="L38" s="365">
        <f>SUM(L31:L37)</f>
        <v>3200.2000000000003</v>
      </c>
      <c r="M38" s="454">
        <f>SUM(M35:M37)</f>
        <v>800</v>
      </c>
      <c r="N38" s="264"/>
      <c r="O38" s="123"/>
      <c r="P38" s="109"/>
      <c r="Q38" s="109"/>
      <c r="R38" s="109"/>
      <c r="S38" s="109"/>
    </row>
    <row r="39" spans="1:19" s="107" customFormat="1" ht="25.5" customHeight="1" thickBot="1">
      <c r="A39" s="109"/>
      <c r="B39" s="109"/>
      <c r="C39" s="109"/>
      <c r="D39" s="206"/>
      <c r="E39" s="206"/>
      <c r="F39" s="308"/>
      <c r="G39" s="109"/>
      <c r="H39" s="109"/>
      <c r="I39" s="109"/>
      <c r="J39" s="332"/>
      <c r="K39" s="332"/>
      <c r="L39" s="332"/>
      <c r="M39" s="440"/>
      <c r="N39" s="252"/>
      <c r="O39" s="117"/>
      <c r="P39" s="109"/>
      <c r="Q39" s="109"/>
      <c r="R39" s="109"/>
      <c r="S39" s="109"/>
    </row>
    <row r="40" spans="1:19" s="107" customFormat="1" ht="21.75" customHeight="1">
      <c r="A40" s="136"/>
      <c r="B40" s="137"/>
      <c r="C40" s="137" t="s">
        <v>152</v>
      </c>
      <c r="D40" s="241"/>
      <c r="E40" s="208"/>
      <c r="F40" s="309"/>
      <c r="G40" s="137"/>
      <c r="H40" s="137"/>
      <c r="I40" s="137"/>
      <c r="J40" s="339"/>
      <c r="K40" s="377"/>
      <c r="L40" s="373"/>
      <c r="M40" s="448"/>
      <c r="N40" s="256"/>
      <c r="O40" s="125"/>
      <c r="P40" s="109"/>
      <c r="Q40" s="109"/>
      <c r="R40" s="109"/>
      <c r="S40" s="109"/>
    </row>
    <row r="41" spans="1:17" ht="21.75" customHeight="1">
      <c r="A41" s="138" t="s">
        <v>151</v>
      </c>
      <c r="B41" s="62" t="s">
        <v>5</v>
      </c>
      <c r="C41" s="62" t="s">
        <v>8</v>
      </c>
      <c r="D41" s="238"/>
      <c r="E41" s="204">
        <v>11.28</v>
      </c>
      <c r="F41" s="310"/>
      <c r="G41" s="62"/>
      <c r="H41" s="62"/>
      <c r="I41" s="62"/>
      <c r="J41" s="345"/>
      <c r="K41" s="380"/>
      <c r="L41" s="381"/>
      <c r="M41" s="441"/>
      <c r="N41" s="260"/>
      <c r="O41" s="178"/>
      <c r="P41" s="168"/>
      <c r="Q41" s="168"/>
    </row>
    <row r="42" spans="1:17" ht="21.75" customHeight="1">
      <c r="A42" s="138" t="s">
        <v>151</v>
      </c>
      <c r="B42" s="62" t="s">
        <v>2</v>
      </c>
      <c r="C42" s="62" t="s">
        <v>13</v>
      </c>
      <c r="D42" s="238">
        <v>16</v>
      </c>
      <c r="E42" s="204">
        <v>15.52</v>
      </c>
      <c r="F42" s="310"/>
      <c r="G42" s="62"/>
      <c r="H42" s="62"/>
      <c r="I42" s="62"/>
      <c r="J42" s="335"/>
      <c r="K42" s="368"/>
      <c r="L42" s="361"/>
      <c r="M42" s="444"/>
      <c r="N42" s="255"/>
      <c r="O42" s="200"/>
      <c r="P42" s="168"/>
      <c r="Q42" s="168"/>
    </row>
    <row r="43" spans="1:17" ht="21.75" customHeight="1">
      <c r="A43" s="138" t="s">
        <v>151</v>
      </c>
      <c r="B43" s="62" t="s">
        <v>9</v>
      </c>
      <c r="C43" s="62" t="s">
        <v>10</v>
      </c>
      <c r="D43" s="238"/>
      <c r="E43" s="204"/>
      <c r="F43" s="310"/>
      <c r="G43" s="62"/>
      <c r="H43" s="62"/>
      <c r="I43" s="62"/>
      <c r="J43" s="335"/>
      <c r="K43" s="368">
        <v>430.2</v>
      </c>
      <c r="L43" s="361">
        <v>430.18</v>
      </c>
      <c r="M43" s="444"/>
      <c r="N43" s="255"/>
      <c r="O43" s="200"/>
      <c r="P43" s="168"/>
      <c r="Q43" s="168"/>
    </row>
    <row r="44" spans="1:17" ht="21.75" customHeight="1">
      <c r="A44" s="138" t="s">
        <v>151</v>
      </c>
      <c r="B44" s="62" t="s">
        <v>56</v>
      </c>
      <c r="C44" s="62" t="s">
        <v>167</v>
      </c>
      <c r="D44" s="238"/>
      <c r="E44" s="204"/>
      <c r="F44" s="294">
        <v>10</v>
      </c>
      <c r="G44" s="62"/>
      <c r="H44" s="62"/>
      <c r="I44" s="62"/>
      <c r="J44" s="335">
        <v>10</v>
      </c>
      <c r="K44" s="368">
        <v>15</v>
      </c>
      <c r="L44" s="361">
        <v>15</v>
      </c>
      <c r="M44" s="444"/>
      <c r="N44" s="255"/>
      <c r="O44" s="200"/>
      <c r="P44" s="168"/>
      <c r="Q44" s="168"/>
    </row>
    <row r="45" spans="1:17" ht="21.75" customHeight="1">
      <c r="A45" s="138" t="s">
        <v>151</v>
      </c>
      <c r="B45" s="62" t="s">
        <v>25</v>
      </c>
      <c r="C45" s="62" t="s">
        <v>26</v>
      </c>
      <c r="D45" s="238">
        <v>1325.4</v>
      </c>
      <c r="E45" s="204">
        <v>1325.4</v>
      </c>
      <c r="F45" s="294">
        <v>1254.3</v>
      </c>
      <c r="G45" s="62"/>
      <c r="H45" s="62"/>
      <c r="I45" s="62"/>
      <c r="J45" s="335">
        <v>1254.3</v>
      </c>
      <c r="K45" s="368">
        <v>1002.3</v>
      </c>
      <c r="L45" s="361">
        <v>1002.3</v>
      </c>
      <c r="M45" s="444">
        <v>800</v>
      </c>
      <c r="N45" s="255"/>
      <c r="O45" s="121" t="s">
        <v>220</v>
      </c>
      <c r="P45" s="59"/>
      <c r="Q45" s="59"/>
    </row>
    <row r="46" spans="1:17" ht="21.75" customHeight="1">
      <c r="A46" s="143" t="s">
        <v>151</v>
      </c>
      <c r="B46" s="120" t="s">
        <v>143</v>
      </c>
      <c r="C46" s="120" t="s">
        <v>144</v>
      </c>
      <c r="D46" s="239">
        <v>150</v>
      </c>
      <c r="E46" s="220">
        <v>60</v>
      </c>
      <c r="F46" s="311"/>
      <c r="G46" s="119"/>
      <c r="H46" s="119"/>
      <c r="I46" s="119"/>
      <c r="J46" s="343"/>
      <c r="K46" s="379"/>
      <c r="L46" s="361"/>
      <c r="M46" s="444"/>
      <c r="N46" s="255"/>
      <c r="O46" s="180"/>
      <c r="P46" s="169"/>
      <c r="Q46" s="169"/>
    </row>
    <row r="47" spans="1:17" ht="21" customHeight="1">
      <c r="A47" s="143" t="s">
        <v>151</v>
      </c>
      <c r="B47" s="120" t="s">
        <v>3</v>
      </c>
      <c r="C47" s="120" t="s">
        <v>4</v>
      </c>
      <c r="D47" s="239">
        <v>372</v>
      </c>
      <c r="E47" s="220">
        <v>371.82</v>
      </c>
      <c r="F47" s="312">
        <v>2000</v>
      </c>
      <c r="G47" s="119"/>
      <c r="H47" s="119"/>
      <c r="I47" s="119"/>
      <c r="J47" s="343">
        <v>2025.78</v>
      </c>
      <c r="K47" s="382">
        <v>40</v>
      </c>
      <c r="L47" s="383">
        <v>27</v>
      </c>
      <c r="M47" s="455"/>
      <c r="N47" s="265"/>
      <c r="O47" s="196"/>
      <c r="P47" s="59"/>
      <c r="Q47" s="59"/>
    </row>
    <row r="48" spans="1:17" ht="21.75" customHeight="1" thickBot="1">
      <c r="A48" s="139" t="s">
        <v>151</v>
      </c>
      <c r="B48" s="140"/>
      <c r="C48" s="140" t="s">
        <v>152</v>
      </c>
      <c r="D48" s="227">
        <f>SUM(D40:D47)</f>
        <v>1863.4</v>
      </c>
      <c r="E48" s="212">
        <f>SUM(E40:E47)</f>
        <v>1784.02</v>
      </c>
      <c r="F48" s="248">
        <f>SUM(F41:F47)</f>
        <v>3264.3</v>
      </c>
      <c r="G48" s="135"/>
      <c r="H48" s="135"/>
      <c r="I48" s="135"/>
      <c r="J48" s="355">
        <f>SUM(J44:J47)</f>
        <v>3290.08</v>
      </c>
      <c r="K48" s="369">
        <f>SUM(K41:K47)</f>
        <v>1487.5</v>
      </c>
      <c r="L48" s="365">
        <f>SUM(L41:L47)</f>
        <v>1474.48</v>
      </c>
      <c r="M48" s="454">
        <f>SUM(M40:M47)</f>
        <v>800</v>
      </c>
      <c r="N48" s="259"/>
      <c r="O48" s="123"/>
      <c r="P48" s="59"/>
      <c r="Q48" s="59"/>
    </row>
    <row r="49" spans="1:17" ht="25.5" customHeight="1" thickBot="1">
      <c r="A49" s="109"/>
      <c r="B49" s="109"/>
      <c r="C49" s="109"/>
      <c r="D49" s="206"/>
      <c r="E49" s="206"/>
      <c r="F49" s="222"/>
      <c r="G49" s="59"/>
      <c r="H49" s="59"/>
      <c r="I49" s="59"/>
      <c r="J49" s="333"/>
      <c r="K49" s="333"/>
      <c r="L49" s="333"/>
      <c r="M49" s="441"/>
      <c r="N49" s="253"/>
      <c r="O49" s="117"/>
      <c r="P49" s="59"/>
      <c r="Q49" s="59"/>
    </row>
    <row r="50" spans="1:17" ht="21.75" customHeight="1">
      <c r="A50" s="136"/>
      <c r="B50" s="137"/>
      <c r="C50" s="137" t="s">
        <v>164</v>
      </c>
      <c r="D50" s="207"/>
      <c r="E50" s="208"/>
      <c r="F50" s="313"/>
      <c r="G50" s="124"/>
      <c r="H50" s="124"/>
      <c r="I50" s="124"/>
      <c r="J50" s="334"/>
      <c r="K50" s="367"/>
      <c r="L50" s="359"/>
      <c r="M50" s="442"/>
      <c r="N50" s="254"/>
      <c r="O50" s="125"/>
      <c r="P50" s="59"/>
      <c r="Q50" s="59"/>
    </row>
    <row r="51" spans="1:17" ht="21.75" customHeight="1">
      <c r="A51" s="202" t="s">
        <v>165</v>
      </c>
      <c r="B51" s="232" t="s">
        <v>166</v>
      </c>
      <c r="C51" s="146" t="s">
        <v>167</v>
      </c>
      <c r="D51" s="238"/>
      <c r="E51" s="230"/>
      <c r="F51" s="314"/>
      <c r="G51" s="62"/>
      <c r="H51" s="62"/>
      <c r="I51" s="62"/>
      <c r="J51" s="335"/>
      <c r="K51" s="368"/>
      <c r="L51" s="361"/>
      <c r="M51" s="444"/>
      <c r="N51" s="255"/>
      <c r="O51" s="121"/>
      <c r="P51" s="59"/>
      <c r="Q51" s="59"/>
    </row>
    <row r="52" spans="1:17" ht="21.75" customHeight="1" thickBot="1">
      <c r="A52" s="133" t="s">
        <v>165</v>
      </c>
      <c r="B52" s="134"/>
      <c r="C52" s="134" t="s">
        <v>164</v>
      </c>
      <c r="D52" s="211"/>
      <c r="E52" s="212"/>
      <c r="F52" s="315"/>
      <c r="G52" s="122"/>
      <c r="H52" s="122"/>
      <c r="I52" s="122"/>
      <c r="J52" s="346"/>
      <c r="K52" s="384"/>
      <c r="L52" s="385"/>
      <c r="M52" s="456"/>
      <c r="N52" s="262"/>
      <c r="O52" s="123"/>
      <c r="P52" s="59"/>
      <c r="Q52" s="59"/>
    </row>
    <row r="53" spans="1:17" ht="21.75" customHeight="1" thickBot="1">
      <c r="A53" s="109"/>
      <c r="B53" s="109"/>
      <c r="C53" s="109"/>
      <c r="D53" s="206"/>
      <c r="E53" s="206"/>
      <c r="F53" s="316"/>
      <c r="G53" s="59"/>
      <c r="H53" s="59"/>
      <c r="I53" s="59"/>
      <c r="J53" s="333"/>
      <c r="K53" s="333"/>
      <c r="L53" s="333"/>
      <c r="M53" s="441"/>
      <c r="N53" s="253"/>
      <c r="O53" s="117"/>
      <c r="P53" s="59"/>
      <c r="Q53" s="59"/>
    </row>
    <row r="54" spans="1:16" ht="22.5" customHeight="1">
      <c r="A54" s="136"/>
      <c r="B54" s="137"/>
      <c r="C54" s="137" t="s">
        <v>178</v>
      </c>
      <c r="D54" s="207"/>
      <c r="E54" s="208"/>
      <c r="F54" s="313"/>
      <c r="J54" s="301"/>
      <c r="K54" s="390"/>
      <c r="L54" s="391"/>
      <c r="M54" s="457"/>
      <c r="N54" s="386"/>
      <c r="O54" s="245"/>
      <c r="P54" s="7"/>
    </row>
    <row r="55" spans="1:16" ht="22.5" customHeight="1">
      <c r="A55" s="194" t="s">
        <v>179</v>
      </c>
      <c r="B55" s="242" t="s">
        <v>153</v>
      </c>
      <c r="C55" s="243" t="s">
        <v>183</v>
      </c>
      <c r="D55" s="239">
        <v>5</v>
      </c>
      <c r="E55" s="240">
        <v>5</v>
      </c>
      <c r="F55" s="317">
        <v>5</v>
      </c>
      <c r="J55" s="347">
        <v>5</v>
      </c>
      <c r="K55" s="392">
        <v>5</v>
      </c>
      <c r="L55" s="364"/>
      <c r="M55" s="458"/>
      <c r="N55" s="284"/>
      <c r="O55" s="246"/>
      <c r="P55" s="7"/>
    </row>
    <row r="56" spans="1:17" ht="21.75" customHeight="1">
      <c r="A56" s="202" t="s">
        <v>179</v>
      </c>
      <c r="B56" s="232" t="s">
        <v>56</v>
      </c>
      <c r="C56" s="62" t="s">
        <v>167</v>
      </c>
      <c r="D56" s="238"/>
      <c r="E56" s="230"/>
      <c r="F56" s="318"/>
      <c r="G56" s="59"/>
      <c r="H56" s="59"/>
      <c r="I56" s="59"/>
      <c r="J56" s="344"/>
      <c r="K56" s="379">
        <v>5</v>
      </c>
      <c r="L56" s="361">
        <v>5</v>
      </c>
      <c r="M56" s="459">
        <v>5</v>
      </c>
      <c r="N56" s="270"/>
      <c r="O56" s="121" t="s">
        <v>163</v>
      </c>
      <c r="P56" s="59"/>
      <c r="Q56" s="59"/>
    </row>
    <row r="57" spans="1:17" ht="21.75" customHeight="1" thickBot="1">
      <c r="A57" s="133" t="s">
        <v>179</v>
      </c>
      <c r="B57" s="134"/>
      <c r="C57" s="134" t="s">
        <v>178</v>
      </c>
      <c r="D57" s="211">
        <f>SUM(D54:D56)</f>
        <v>5</v>
      </c>
      <c r="E57" s="212">
        <f>SUM(E54:E56)</f>
        <v>5</v>
      </c>
      <c r="F57" s="319">
        <f>SUM(F55:F56)</f>
        <v>5</v>
      </c>
      <c r="G57" s="59"/>
      <c r="H57" s="59"/>
      <c r="I57" s="59"/>
      <c r="J57" s="338">
        <v>5</v>
      </c>
      <c r="K57" s="393">
        <f>SUM(K55:K56)</f>
        <v>10</v>
      </c>
      <c r="L57" s="394">
        <v>5</v>
      </c>
      <c r="M57" s="460">
        <f>SUM(M54:M56)</f>
        <v>5</v>
      </c>
      <c r="N57" s="387"/>
      <c r="O57" s="123"/>
      <c r="P57" s="59"/>
      <c r="Q57" s="59"/>
    </row>
    <row r="58" spans="1:17" ht="25.5" customHeight="1" thickBot="1">
      <c r="A58" s="109"/>
      <c r="B58" s="109"/>
      <c r="C58" s="109"/>
      <c r="D58" s="206"/>
      <c r="E58" s="206"/>
      <c r="F58" s="316"/>
      <c r="G58" s="59"/>
      <c r="H58" s="59"/>
      <c r="I58" s="59"/>
      <c r="J58" s="333"/>
      <c r="K58" s="333"/>
      <c r="L58" s="333"/>
      <c r="M58" s="441"/>
      <c r="N58" s="253"/>
      <c r="O58" s="117"/>
      <c r="P58" s="59"/>
      <c r="Q58" s="59"/>
    </row>
    <row r="59" spans="1:17" ht="21.75" customHeight="1">
      <c r="A59" s="136"/>
      <c r="B59" s="137"/>
      <c r="C59" s="137" t="s">
        <v>114</v>
      </c>
      <c r="D59" s="207"/>
      <c r="E59" s="208"/>
      <c r="F59" s="309"/>
      <c r="G59" s="124"/>
      <c r="H59" s="124"/>
      <c r="I59" s="124"/>
      <c r="J59" s="334"/>
      <c r="K59" s="367"/>
      <c r="L59" s="359"/>
      <c r="M59" s="442"/>
      <c r="N59" s="254"/>
      <c r="O59" s="125"/>
      <c r="P59" s="59"/>
      <c r="Q59" s="59"/>
    </row>
    <row r="60" spans="1:17" ht="21.75" customHeight="1">
      <c r="A60" s="138" t="s">
        <v>38</v>
      </c>
      <c r="B60" s="62" t="s">
        <v>39</v>
      </c>
      <c r="C60" s="62" t="s">
        <v>40</v>
      </c>
      <c r="D60" s="203">
        <v>85</v>
      </c>
      <c r="E60" s="204">
        <v>80.42</v>
      </c>
      <c r="F60" s="294">
        <v>83</v>
      </c>
      <c r="G60" s="62"/>
      <c r="H60" s="62"/>
      <c r="I60" s="62"/>
      <c r="J60" s="335">
        <v>80.81</v>
      </c>
      <c r="K60" s="368">
        <v>81</v>
      </c>
      <c r="L60" s="361">
        <v>80.28</v>
      </c>
      <c r="M60" s="444">
        <v>81</v>
      </c>
      <c r="N60" s="255"/>
      <c r="O60" s="121"/>
      <c r="P60" s="59"/>
      <c r="Q60" s="59"/>
    </row>
    <row r="61" spans="1:17" ht="21.75" customHeight="1">
      <c r="A61" s="143" t="s">
        <v>38</v>
      </c>
      <c r="B61" s="120" t="s">
        <v>41</v>
      </c>
      <c r="C61" s="120" t="s">
        <v>42</v>
      </c>
      <c r="D61" s="216">
        <v>150</v>
      </c>
      <c r="E61" s="220">
        <v>135.89</v>
      </c>
      <c r="F61" s="312">
        <v>140</v>
      </c>
      <c r="G61" s="59"/>
      <c r="H61" s="59"/>
      <c r="I61" s="59"/>
      <c r="J61" s="344">
        <v>120.14</v>
      </c>
      <c r="K61" s="388">
        <v>120</v>
      </c>
      <c r="L61" s="383">
        <v>115.1</v>
      </c>
      <c r="M61" s="455">
        <v>120</v>
      </c>
      <c r="N61" s="265"/>
      <c r="O61" s="144"/>
      <c r="P61" s="59"/>
      <c r="Q61" s="59"/>
    </row>
    <row r="62" spans="1:17" ht="21.75" customHeight="1">
      <c r="A62" s="138" t="s">
        <v>38</v>
      </c>
      <c r="B62" s="62" t="s">
        <v>43</v>
      </c>
      <c r="C62" s="62" t="s">
        <v>44</v>
      </c>
      <c r="D62" s="203">
        <v>66</v>
      </c>
      <c r="E62" s="204">
        <v>39.11</v>
      </c>
      <c r="F62" s="294">
        <v>40.5</v>
      </c>
      <c r="G62" s="59"/>
      <c r="H62" s="59"/>
      <c r="I62" s="59"/>
      <c r="J62" s="344">
        <v>40.2</v>
      </c>
      <c r="K62" s="368">
        <v>42</v>
      </c>
      <c r="L62" s="361">
        <v>39.07</v>
      </c>
      <c r="M62" s="444">
        <v>40</v>
      </c>
      <c r="N62" s="255"/>
      <c r="O62" s="121"/>
      <c r="P62" s="59"/>
      <c r="Q62" s="59"/>
    </row>
    <row r="63" spans="1:17" ht="21.75" customHeight="1">
      <c r="A63" s="138" t="s">
        <v>38</v>
      </c>
      <c r="B63" s="62" t="s">
        <v>45</v>
      </c>
      <c r="C63" s="62" t="s">
        <v>46</v>
      </c>
      <c r="D63" s="203">
        <v>23</v>
      </c>
      <c r="E63" s="204">
        <v>14.07</v>
      </c>
      <c r="F63" s="294">
        <v>20</v>
      </c>
      <c r="G63" s="59"/>
      <c r="H63" s="59"/>
      <c r="I63" s="59"/>
      <c r="J63" s="344">
        <v>12.98</v>
      </c>
      <c r="K63" s="368">
        <v>15</v>
      </c>
      <c r="L63" s="361">
        <v>14.06</v>
      </c>
      <c r="M63" s="444">
        <v>15</v>
      </c>
      <c r="N63" s="255"/>
      <c r="O63" s="121"/>
      <c r="P63" s="59"/>
      <c r="Q63" s="59"/>
    </row>
    <row r="64" spans="1:17" ht="21.75" customHeight="1">
      <c r="A64" s="138" t="s">
        <v>38</v>
      </c>
      <c r="B64" s="62" t="s">
        <v>228</v>
      </c>
      <c r="C64" s="62" t="s">
        <v>229</v>
      </c>
      <c r="D64" s="203"/>
      <c r="E64" s="204"/>
      <c r="F64" s="294"/>
      <c r="G64" s="59"/>
      <c r="H64" s="59"/>
      <c r="I64" s="59"/>
      <c r="J64" s="344"/>
      <c r="K64" s="368">
        <v>1.5</v>
      </c>
      <c r="L64" s="361">
        <v>1.03</v>
      </c>
      <c r="M64" s="444"/>
      <c r="N64" s="255"/>
      <c r="O64" s="121"/>
      <c r="P64" s="59"/>
      <c r="Q64" s="59"/>
    </row>
    <row r="65" spans="1:17" ht="21.75" customHeight="1">
      <c r="A65" s="138" t="s">
        <v>38</v>
      </c>
      <c r="B65" s="62" t="s">
        <v>47</v>
      </c>
      <c r="C65" s="62" t="s">
        <v>48</v>
      </c>
      <c r="D65" s="203">
        <v>1</v>
      </c>
      <c r="E65" s="204">
        <v>0.26</v>
      </c>
      <c r="F65" s="294">
        <v>1</v>
      </c>
      <c r="G65" s="59"/>
      <c r="H65" s="59"/>
      <c r="I65" s="59"/>
      <c r="J65" s="344">
        <v>0.26</v>
      </c>
      <c r="K65" s="368">
        <v>0.5</v>
      </c>
      <c r="L65" s="361">
        <v>0.26</v>
      </c>
      <c r="M65" s="444">
        <v>0.5</v>
      </c>
      <c r="N65" s="255"/>
      <c r="O65" s="121"/>
      <c r="P65" s="59"/>
      <c r="Q65" s="59"/>
    </row>
    <row r="66" spans="1:17" ht="25.5" customHeight="1">
      <c r="A66" s="138" t="s">
        <v>38</v>
      </c>
      <c r="B66" s="62" t="s">
        <v>5</v>
      </c>
      <c r="C66" s="62" t="s">
        <v>8</v>
      </c>
      <c r="D66" s="203">
        <v>100</v>
      </c>
      <c r="E66" s="204">
        <v>10.33</v>
      </c>
      <c r="F66" s="294">
        <v>50</v>
      </c>
      <c r="G66" s="59"/>
      <c r="H66" s="59"/>
      <c r="I66" s="59"/>
      <c r="J66" s="344">
        <v>6.24</v>
      </c>
      <c r="K66" s="380">
        <v>20</v>
      </c>
      <c r="L66" s="381">
        <v>0</v>
      </c>
      <c r="M66" s="441"/>
      <c r="N66" s="260"/>
      <c r="O66" s="197" t="s">
        <v>219</v>
      </c>
      <c r="P66" s="169"/>
      <c r="Q66" s="169"/>
    </row>
    <row r="67" spans="1:17" ht="21.75" customHeight="1">
      <c r="A67" s="138" t="s">
        <v>38</v>
      </c>
      <c r="B67" s="62" t="s">
        <v>139</v>
      </c>
      <c r="C67" s="62" t="s">
        <v>140</v>
      </c>
      <c r="D67" s="203">
        <v>25</v>
      </c>
      <c r="E67" s="204"/>
      <c r="F67" s="294"/>
      <c r="G67" s="59"/>
      <c r="H67" s="59"/>
      <c r="I67" s="59"/>
      <c r="J67" s="344"/>
      <c r="K67" s="368"/>
      <c r="L67" s="361"/>
      <c r="M67" s="444"/>
      <c r="N67" s="255"/>
      <c r="O67" s="121"/>
      <c r="P67" s="59"/>
      <c r="Q67" s="59"/>
    </row>
    <row r="68" spans="1:17" ht="21.75" customHeight="1">
      <c r="A68" s="138" t="s">
        <v>38</v>
      </c>
      <c r="B68" s="62" t="s">
        <v>7</v>
      </c>
      <c r="C68" s="62" t="s">
        <v>28</v>
      </c>
      <c r="D68" s="203">
        <v>40</v>
      </c>
      <c r="E68" s="204">
        <v>14.25</v>
      </c>
      <c r="F68" s="294">
        <v>30</v>
      </c>
      <c r="G68" s="59"/>
      <c r="H68" s="59"/>
      <c r="I68" s="59"/>
      <c r="J68" s="344">
        <v>23.98</v>
      </c>
      <c r="K68" s="368">
        <v>30</v>
      </c>
      <c r="L68" s="361">
        <v>29.96</v>
      </c>
      <c r="M68" s="444">
        <v>35</v>
      </c>
      <c r="N68" s="255"/>
      <c r="O68" s="121" t="s">
        <v>218</v>
      </c>
      <c r="P68" s="59"/>
      <c r="Q68" s="59"/>
    </row>
    <row r="69" spans="1:17" ht="21.75" customHeight="1">
      <c r="A69" s="138" t="s">
        <v>38</v>
      </c>
      <c r="B69" s="62" t="s">
        <v>66</v>
      </c>
      <c r="C69" s="62" t="s">
        <v>67</v>
      </c>
      <c r="D69" s="203">
        <v>1</v>
      </c>
      <c r="E69" s="204"/>
      <c r="F69" s="294">
        <v>1</v>
      </c>
      <c r="G69" s="59"/>
      <c r="H69" s="59"/>
      <c r="I69" s="59"/>
      <c r="J69" s="344"/>
      <c r="K69" s="368">
        <v>1</v>
      </c>
      <c r="L69" s="361">
        <v>0</v>
      </c>
      <c r="M69" s="444">
        <v>1</v>
      </c>
      <c r="N69" s="255"/>
      <c r="O69" s="121"/>
      <c r="P69" s="59"/>
      <c r="Q69" s="59"/>
    </row>
    <row r="70" spans="1:17" ht="21.75" customHeight="1">
      <c r="A70" s="138" t="s">
        <v>38</v>
      </c>
      <c r="B70" s="62" t="s">
        <v>12</v>
      </c>
      <c r="C70" s="62" t="s">
        <v>84</v>
      </c>
      <c r="D70" s="203">
        <v>1</v>
      </c>
      <c r="E70" s="204"/>
      <c r="F70" s="294"/>
      <c r="G70" s="59"/>
      <c r="H70" s="59"/>
      <c r="I70" s="59"/>
      <c r="J70" s="344"/>
      <c r="K70" s="368"/>
      <c r="L70" s="361"/>
      <c r="M70" s="444"/>
      <c r="N70" s="255"/>
      <c r="O70" s="121"/>
      <c r="P70" s="59"/>
      <c r="Q70" s="59"/>
    </row>
    <row r="71" spans="1:17" ht="21.75" customHeight="1">
      <c r="A71" s="138" t="s">
        <v>38</v>
      </c>
      <c r="B71" s="62" t="s">
        <v>72</v>
      </c>
      <c r="C71" s="62" t="s">
        <v>168</v>
      </c>
      <c r="D71" s="203">
        <v>6.5</v>
      </c>
      <c r="E71" s="204">
        <v>6.25</v>
      </c>
      <c r="F71" s="294">
        <v>6.5</v>
      </c>
      <c r="G71" s="59"/>
      <c r="H71" s="59"/>
      <c r="I71" s="59"/>
      <c r="J71" s="344">
        <v>6.09</v>
      </c>
      <c r="K71" s="368">
        <v>6.1</v>
      </c>
      <c r="L71" s="361">
        <v>6.27</v>
      </c>
      <c r="M71" s="444">
        <v>6.5</v>
      </c>
      <c r="N71" s="255"/>
      <c r="O71" s="121" t="s">
        <v>203</v>
      </c>
      <c r="P71" s="59"/>
      <c r="Q71" s="59"/>
    </row>
    <row r="72" spans="1:17" ht="21.75" customHeight="1">
      <c r="A72" s="138" t="s">
        <v>38</v>
      </c>
      <c r="B72" s="62" t="s">
        <v>68</v>
      </c>
      <c r="C72" s="62" t="s">
        <v>69</v>
      </c>
      <c r="D72" s="203">
        <v>1</v>
      </c>
      <c r="E72" s="204"/>
      <c r="F72" s="294"/>
      <c r="G72" s="59"/>
      <c r="H72" s="59"/>
      <c r="I72" s="59"/>
      <c r="J72" s="344"/>
      <c r="K72" s="368"/>
      <c r="L72" s="361"/>
      <c r="M72" s="444"/>
      <c r="N72" s="255"/>
      <c r="O72" s="121"/>
      <c r="P72" s="59"/>
      <c r="Q72" s="59"/>
    </row>
    <row r="73" spans="1:17" ht="21.75" customHeight="1">
      <c r="A73" s="138" t="s">
        <v>38</v>
      </c>
      <c r="B73" s="62" t="s">
        <v>172</v>
      </c>
      <c r="C73" s="62" t="s">
        <v>173</v>
      </c>
      <c r="D73" s="203"/>
      <c r="E73" s="204"/>
      <c r="F73" s="294">
        <v>20</v>
      </c>
      <c r="G73" s="59"/>
      <c r="H73" s="59"/>
      <c r="I73" s="59"/>
      <c r="J73" s="344">
        <v>24</v>
      </c>
      <c r="K73" s="379">
        <v>25</v>
      </c>
      <c r="L73" s="361">
        <v>24</v>
      </c>
      <c r="M73" s="444">
        <v>24</v>
      </c>
      <c r="N73" s="255"/>
      <c r="O73" s="121" t="s">
        <v>202</v>
      </c>
      <c r="P73" s="59"/>
      <c r="Q73" s="59"/>
    </row>
    <row r="74" spans="1:17" ht="27.75" customHeight="1">
      <c r="A74" s="138" t="s">
        <v>38</v>
      </c>
      <c r="B74" s="62" t="s">
        <v>2</v>
      </c>
      <c r="C74" s="62" t="s">
        <v>13</v>
      </c>
      <c r="D74" s="203">
        <v>830</v>
      </c>
      <c r="E74" s="204">
        <v>829.89</v>
      </c>
      <c r="F74" s="294">
        <v>640</v>
      </c>
      <c r="G74" s="59"/>
      <c r="H74" s="59"/>
      <c r="I74" s="59"/>
      <c r="J74" s="344">
        <v>738.09</v>
      </c>
      <c r="K74" s="380">
        <v>600</v>
      </c>
      <c r="L74" s="381">
        <v>597.72</v>
      </c>
      <c r="M74" s="441">
        <v>580</v>
      </c>
      <c r="N74" s="260"/>
      <c r="O74" s="173" t="s">
        <v>211</v>
      </c>
      <c r="P74" s="169"/>
      <c r="Q74" s="59"/>
    </row>
    <row r="75" spans="1:17" ht="21.75" customHeight="1">
      <c r="A75" s="138" t="s">
        <v>38</v>
      </c>
      <c r="B75" s="62" t="s">
        <v>9</v>
      </c>
      <c r="C75" s="62" t="s">
        <v>10</v>
      </c>
      <c r="D75" s="203">
        <v>20</v>
      </c>
      <c r="E75" s="204">
        <v>1.95</v>
      </c>
      <c r="F75" s="294">
        <v>10</v>
      </c>
      <c r="G75" s="59"/>
      <c r="H75" s="59"/>
      <c r="I75" s="59"/>
      <c r="J75" s="344"/>
      <c r="K75" s="368">
        <v>4.4</v>
      </c>
      <c r="L75" s="361">
        <v>0</v>
      </c>
      <c r="M75" s="444">
        <v>3</v>
      </c>
      <c r="N75" s="255"/>
      <c r="O75" s="121"/>
      <c r="P75" s="59"/>
      <c r="Q75" s="59"/>
    </row>
    <row r="76" spans="1:17" ht="21.75" customHeight="1">
      <c r="A76" s="138" t="s">
        <v>38</v>
      </c>
      <c r="B76" s="62" t="s">
        <v>33</v>
      </c>
      <c r="C76" s="62" t="s">
        <v>34</v>
      </c>
      <c r="D76" s="203">
        <v>127</v>
      </c>
      <c r="E76" s="204">
        <v>126.11</v>
      </c>
      <c r="F76" s="294">
        <v>100</v>
      </c>
      <c r="G76" s="59"/>
      <c r="H76" s="59"/>
      <c r="I76" s="59"/>
      <c r="J76" s="344">
        <v>140.98</v>
      </c>
      <c r="K76" s="368">
        <v>73</v>
      </c>
      <c r="L76" s="361">
        <v>72.73</v>
      </c>
      <c r="M76" s="444">
        <v>75</v>
      </c>
      <c r="N76" s="255"/>
      <c r="O76" s="121"/>
      <c r="P76" s="59"/>
      <c r="Q76" s="59"/>
    </row>
    <row r="77" spans="1:17" ht="21.75" customHeight="1">
      <c r="A77" s="145" t="s">
        <v>38</v>
      </c>
      <c r="B77" s="146" t="s">
        <v>106</v>
      </c>
      <c r="C77" s="146" t="s">
        <v>107</v>
      </c>
      <c r="D77" s="218">
        <v>1.5</v>
      </c>
      <c r="E77" s="221"/>
      <c r="F77" s="320"/>
      <c r="G77" s="59"/>
      <c r="H77" s="59"/>
      <c r="I77" s="59"/>
      <c r="J77" s="344"/>
      <c r="K77" s="368"/>
      <c r="L77" s="361"/>
      <c r="M77" s="444"/>
      <c r="N77" s="255"/>
      <c r="O77" s="121"/>
      <c r="P77" s="59"/>
      <c r="Q77" s="59"/>
    </row>
    <row r="78" spans="1:17" ht="21.75" customHeight="1">
      <c r="A78" s="138" t="s">
        <v>38</v>
      </c>
      <c r="B78" s="62" t="s">
        <v>35</v>
      </c>
      <c r="C78" s="62" t="s">
        <v>36</v>
      </c>
      <c r="D78" s="203">
        <v>40</v>
      </c>
      <c r="E78" s="204">
        <v>32.97</v>
      </c>
      <c r="F78" s="294">
        <v>40</v>
      </c>
      <c r="G78" s="119"/>
      <c r="H78" s="119"/>
      <c r="I78" s="119"/>
      <c r="J78" s="343">
        <v>4.1</v>
      </c>
      <c r="K78" s="368">
        <v>12</v>
      </c>
      <c r="L78" s="361">
        <v>11.07</v>
      </c>
      <c r="M78" s="444">
        <v>20</v>
      </c>
      <c r="N78" s="255"/>
      <c r="O78" s="121" t="s">
        <v>221</v>
      </c>
      <c r="P78" s="59"/>
      <c r="Q78" s="59"/>
    </row>
    <row r="79" spans="1:17" ht="21.75" customHeight="1">
      <c r="A79" s="145" t="s">
        <v>38</v>
      </c>
      <c r="B79" s="146" t="s">
        <v>153</v>
      </c>
      <c r="C79" s="146" t="s">
        <v>195</v>
      </c>
      <c r="D79" s="218">
        <v>5</v>
      </c>
      <c r="E79" s="221">
        <v>5</v>
      </c>
      <c r="F79" s="320"/>
      <c r="G79" s="59"/>
      <c r="H79" s="59"/>
      <c r="I79" s="59"/>
      <c r="J79" s="344"/>
      <c r="K79" s="389"/>
      <c r="L79" s="364"/>
      <c r="M79" s="445">
        <v>45</v>
      </c>
      <c r="N79" s="258"/>
      <c r="O79" s="157" t="s">
        <v>163</v>
      </c>
      <c r="P79" s="59"/>
      <c r="Q79" s="59"/>
    </row>
    <row r="80" spans="1:17" ht="21.75" customHeight="1">
      <c r="A80" s="145" t="s">
        <v>38</v>
      </c>
      <c r="B80" s="146" t="s">
        <v>56</v>
      </c>
      <c r="C80" s="62" t="s">
        <v>167</v>
      </c>
      <c r="D80" s="218">
        <v>95</v>
      </c>
      <c r="E80" s="221">
        <v>95</v>
      </c>
      <c r="F80" s="320">
        <v>65</v>
      </c>
      <c r="G80" s="59"/>
      <c r="H80" s="59"/>
      <c r="I80" s="59"/>
      <c r="J80" s="344">
        <v>65</v>
      </c>
      <c r="K80" s="368">
        <v>78</v>
      </c>
      <c r="L80" s="364">
        <v>78</v>
      </c>
      <c r="M80" s="445">
        <v>50</v>
      </c>
      <c r="N80" s="258"/>
      <c r="O80" s="157" t="s">
        <v>180</v>
      </c>
      <c r="P80" s="59"/>
      <c r="Q80" s="59"/>
    </row>
    <row r="81" spans="1:17" ht="21.75" customHeight="1">
      <c r="A81" s="145" t="s">
        <v>38</v>
      </c>
      <c r="B81" s="146" t="s">
        <v>184</v>
      </c>
      <c r="C81" s="146" t="s">
        <v>185</v>
      </c>
      <c r="D81" s="218"/>
      <c r="E81" s="221">
        <v>0.19</v>
      </c>
      <c r="F81" s="320"/>
      <c r="G81" s="59"/>
      <c r="H81" s="59"/>
      <c r="I81" s="59"/>
      <c r="J81" s="333">
        <v>0.06</v>
      </c>
      <c r="K81" s="389"/>
      <c r="L81" s="364"/>
      <c r="M81" s="445"/>
      <c r="N81" s="258"/>
      <c r="O81" s="157"/>
      <c r="P81" s="59"/>
      <c r="Q81" s="59"/>
    </row>
    <row r="82" spans="1:108" s="107" customFormat="1" ht="21.75" customHeight="1" thickBot="1">
      <c r="A82" s="133" t="s">
        <v>38</v>
      </c>
      <c r="B82" s="134"/>
      <c r="C82" s="134" t="s">
        <v>114</v>
      </c>
      <c r="D82" s="211">
        <f>SUM(D60:D81)</f>
        <v>1618</v>
      </c>
      <c r="E82" s="212">
        <f>SUM(E60:E81)</f>
        <v>1391.69</v>
      </c>
      <c r="F82" s="248">
        <f>SUM(F60:F81)</f>
        <v>1247</v>
      </c>
      <c r="G82" s="147"/>
      <c r="H82" s="147"/>
      <c r="I82" s="147"/>
      <c r="J82" s="355">
        <f>SUM(J60:J81)</f>
        <v>1262.9299999999998</v>
      </c>
      <c r="K82" s="378">
        <f>SUM(K60:K81)</f>
        <v>1109.5</v>
      </c>
      <c r="L82" s="365">
        <f>SUM(L60:L81)</f>
        <v>1069.5500000000002</v>
      </c>
      <c r="M82" s="446">
        <f>SUM(M60:M81)</f>
        <v>1096</v>
      </c>
      <c r="N82" s="259"/>
      <c r="O82" s="123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</row>
    <row r="83" spans="1:108" s="107" customFormat="1" ht="21.75" customHeight="1" thickBot="1">
      <c r="A83" s="109"/>
      <c r="B83" s="109"/>
      <c r="C83" s="109"/>
      <c r="D83" s="206"/>
      <c r="E83" s="206"/>
      <c r="F83" s="308"/>
      <c r="G83" s="109"/>
      <c r="H83" s="109"/>
      <c r="I83" s="109"/>
      <c r="J83" s="332"/>
      <c r="K83" s="332"/>
      <c r="L83" s="332"/>
      <c r="M83" s="440"/>
      <c r="N83" s="252"/>
      <c r="O83" s="117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</row>
    <row r="84" spans="1:108" s="107" customFormat="1" ht="21.75" customHeight="1">
      <c r="A84" s="136"/>
      <c r="B84" s="137"/>
      <c r="C84" s="137" t="s">
        <v>169</v>
      </c>
      <c r="D84" s="207"/>
      <c r="E84" s="208"/>
      <c r="F84" s="309"/>
      <c r="G84" s="137"/>
      <c r="H84" s="137"/>
      <c r="I84" s="137"/>
      <c r="J84" s="339"/>
      <c r="K84" s="339"/>
      <c r="L84" s="339"/>
      <c r="M84" s="461"/>
      <c r="N84" s="256"/>
      <c r="O84" s="125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</row>
    <row r="85" spans="1:108" s="60" customFormat="1" ht="21.75" customHeight="1">
      <c r="A85" s="138" t="s">
        <v>49</v>
      </c>
      <c r="B85" s="62" t="s">
        <v>7</v>
      </c>
      <c r="C85" s="62" t="s">
        <v>28</v>
      </c>
      <c r="D85" s="203">
        <v>1</v>
      </c>
      <c r="E85" s="204"/>
      <c r="F85" s="294"/>
      <c r="G85" s="62"/>
      <c r="H85" s="62"/>
      <c r="I85" s="62"/>
      <c r="J85" s="335"/>
      <c r="K85" s="335"/>
      <c r="L85" s="335"/>
      <c r="M85" s="462"/>
      <c r="N85" s="255"/>
      <c r="O85" s="121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</row>
    <row r="86" spans="1:17" ht="21.75" customHeight="1">
      <c r="A86" s="138" t="s">
        <v>49</v>
      </c>
      <c r="B86" s="62" t="s">
        <v>29</v>
      </c>
      <c r="C86" s="62" t="s">
        <v>30</v>
      </c>
      <c r="D86" s="203">
        <v>5</v>
      </c>
      <c r="E86" s="204">
        <v>1.44</v>
      </c>
      <c r="F86" s="294">
        <v>3</v>
      </c>
      <c r="G86" s="62"/>
      <c r="H86" s="62"/>
      <c r="I86" s="62"/>
      <c r="J86" s="335">
        <v>15</v>
      </c>
      <c r="K86" s="335">
        <v>8</v>
      </c>
      <c r="L86" s="335">
        <v>7.37</v>
      </c>
      <c r="M86" s="462">
        <v>8</v>
      </c>
      <c r="N86" s="255"/>
      <c r="O86" s="121" t="s">
        <v>196</v>
      </c>
      <c r="P86" s="59"/>
      <c r="Q86" s="59"/>
    </row>
    <row r="87" spans="1:17" ht="21.75" customHeight="1">
      <c r="A87" s="138" t="s">
        <v>49</v>
      </c>
      <c r="B87" s="62" t="s">
        <v>2</v>
      </c>
      <c r="C87" s="62" t="s">
        <v>13</v>
      </c>
      <c r="D87" s="203"/>
      <c r="E87" s="204"/>
      <c r="F87" s="294"/>
      <c r="G87" s="62"/>
      <c r="H87" s="62"/>
      <c r="I87" s="62"/>
      <c r="J87" s="335"/>
      <c r="K87" s="335">
        <v>10</v>
      </c>
      <c r="L87" s="335">
        <v>9</v>
      </c>
      <c r="M87" s="462">
        <v>12</v>
      </c>
      <c r="N87" s="255"/>
      <c r="O87" s="121" t="s">
        <v>223</v>
      </c>
      <c r="P87" s="59"/>
      <c r="Q87" s="59"/>
    </row>
    <row r="88" spans="1:17" ht="21.75" customHeight="1">
      <c r="A88" s="138" t="s">
        <v>49</v>
      </c>
      <c r="B88" s="62" t="s">
        <v>9</v>
      </c>
      <c r="C88" s="62" t="s">
        <v>10</v>
      </c>
      <c r="D88" s="203">
        <v>3</v>
      </c>
      <c r="E88" s="204"/>
      <c r="F88" s="294">
        <v>3</v>
      </c>
      <c r="G88" s="62"/>
      <c r="H88" s="62"/>
      <c r="I88" s="62"/>
      <c r="J88" s="335"/>
      <c r="K88" s="335">
        <v>0</v>
      </c>
      <c r="L88" s="335"/>
      <c r="M88" s="462">
        <v>3</v>
      </c>
      <c r="N88" s="255"/>
      <c r="O88" s="121" t="s">
        <v>197</v>
      </c>
      <c r="P88" s="59"/>
      <c r="Q88" s="59"/>
    </row>
    <row r="89" spans="1:17" ht="21.75" customHeight="1">
      <c r="A89" s="110" t="s">
        <v>49</v>
      </c>
      <c r="B89" s="66" t="s">
        <v>3</v>
      </c>
      <c r="C89" s="111" t="s">
        <v>4</v>
      </c>
      <c r="D89" s="222">
        <v>8.4</v>
      </c>
      <c r="E89" s="223">
        <v>8.4</v>
      </c>
      <c r="F89" s="321"/>
      <c r="G89" s="59"/>
      <c r="H89" s="59"/>
      <c r="I89" s="59"/>
      <c r="J89" s="333"/>
      <c r="K89" s="336"/>
      <c r="L89" s="345"/>
      <c r="M89" s="463"/>
      <c r="N89" s="260"/>
      <c r="O89" s="131"/>
      <c r="P89" s="59"/>
      <c r="Q89" s="59"/>
    </row>
    <row r="90" spans="1:19" s="107" customFormat="1" ht="21.75" customHeight="1" thickBot="1">
      <c r="A90" s="133" t="s">
        <v>49</v>
      </c>
      <c r="B90" s="134"/>
      <c r="C90" s="134" t="s">
        <v>50</v>
      </c>
      <c r="D90" s="211">
        <f>SUM(D84:D89)</f>
        <v>17.4</v>
      </c>
      <c r="E90" s="212">
        <f>SUM(E84:E89)</f>
        <v>9.84</v>
      </c>
      <c r="F90" s="248">
        <f>SUM(F85:F89)</f>
        <v>6</v>
      </c>
      <c r="G90" s="147"/>
      <c r="H90" s="147"/>
      <c r="I90" s="147"/>
      <c r="J90" s="355">
        <f>SUM(J86:J89)</f>
        <v>15</v>
      </c>
      <c r="K90" s="337">
        <f>SUM(K85:K89)</f>
        <v>18</v>
      </c>
      <c r="L90" s="342">
        <f>SUM(L86:L89)</f>
        <v>16.37</v>
      </c>
      <c r="M90" s="464">
        <f>SUM(M84:M89)</f>
        <v>23</v>
      </c>
      <c r="N90" s="259"/>
      <c r="O90" s="123"/>
      <c r="P90" s="109"/>
      <c r="Q90" s="109"/>
      <c r="R90" s="109"/>
      <c r="S90" s="109"/>
    </row>
    <row r="91" spans="1:19" s="107" customFormat="1" ht="19.5" customHeight="1" thickBot="1">
      <c r="A91" s="109"/>
      <c r="B91" s="109"/>
      <c r="C91" s="109"/>
      <c r="D91" s="206"/>
      <c r="E91" s="206"/>
      <c r="F91" s="222"/>
      <c r="G91" s="109"/>
      <c r="H91" s="109"/>
      <c r="I91" s="109"/>
      <c r="J91" s="332"/>
      <c r="K91" s="332"/>
      <c r="L91" s="332"/>
      <c r="M91" s="440"/>
      <c r="N91" s="252"/>
      <c r="O91" s="117"/>
      <c r="P91" s="109"/>
      <c r="Q91" s="109"/>
      <c r="R91" s="109"/>
      <c r="S91" s="109"/>
    </row>
    <row r="92" spans="1:19" s="107" customFormat="1" ht="19.5" customHeight="1">
      <c r="A92" s="136"/>
      <c r="B92" s="137"/>
      <c r="C92" s="137" t="s">
        <v>170</v>
      </c>
      <c r="D92" s="207"/>
      <c r="E92" s="208"/>
      <c r="F92" s="313"/>
      <c r="G92" s="124"/>
      <c r="H92" s="124"/>
      <c r="I92" s="124"/>
      <c r="J92" s="334"/>
      <c r="K92" s="334"/>
      <c r="L92" s="334"/>
      <c r="M92" s="465"/>
      <c r="N92" s="254"/>
      <c r="O92" s="125"/>
      <c r="P92" s="109"/>
      <c r="Q92" s="109"/>
      <c r="R92" s="109"/>
      <c r="S92" s="109"/>
    </row>
    <row r="93" spans="1:19" s="107" customFormat="1" ht="19.5" customHeight="1">
      <c r="A93" s="231" t="s">
        <v>171</v>
      </c>
      <c r="B93" s="232" t="s">
        <v>5</v>
      </c>
      <c r="C93" s="62" t="s">
        <v>8</v>
      </c>
      <c r="D93" s="238"/>
      <c r="E93" s="230"/>
      <c r="F93" s="314"/>
      <c r="G93" s="62"/>
      <c r="H93" s="62"/>
      <c r="I93" s="62"/>
      <c r="J93" s="335"/>
      <c r="K93" s="335"/>
      <c r="L93" s="335"/>
      <c r="M93" s="462"/>
      <c r="N93" s="255"/>
      <c r="O93" s="121"/>
      <c r="P93" s="109"/>
      <c r="Q93" s="109"/>
      <c r="R93" s="109"/>
      <c r="S93" s="109"/>
    </row>
    <row r="94" spans="1:19" s="107" customFormat="1" ht="19.5" customHeight="1">
      <c r="A94" s="412" t="s">
        <v>171</v>
      </c>
      <c r="B94" s="413" t="s">
        <v>3</v>
      </c>
      <c r="C94" s="146" t="s">
        <v>4</v>
      </c>
      <c r="D94" s="409"/>
      <c r="E94" s="410"/>
      <c r="F94" s="411"/>
      <c r="G94" s="146"/>
      <c r="H94" s="146"/>
      <c r="I94" s="146"/>
      <c r="J94" s="341"/>
      <c r="K94" s="341"/>
      <c r="L94" s="341"/>
      <c r="M94" s="466">
        <v>100</v>
      </c>
      <c r="N94" s="258"/>
      <c r="O94" s="157" t="s">
        <v>239</v>
      </c>
      <c r="P94" s="109"/>
      <c r="Q94" s="109"/>
      <c r="R94" s="109"/>
      <c r="S94" s="109"/>
    </row>
    <row r="95" spans="1:19" s="107" customFormat="1" ht="25.5" customHeight="1" thickBot="1">
      <c r="A95" s="133" t="s">
        <v>171</v>
      </c>
      <c r="B95" s="134"/>
      <c r="C95" s="134" t="s">
        <v>170</v>
      </c>
      <c r="D95" s="211"/>
      <c r="E95" s="212"/>
      <c r="F95" s="315"/>
      <c r="G95" s="122"/>
      <c r="H95" s="122"/>
      <c r="I95" s="122"/>
      <c r="J95" s="346"/>
      <c r="K95" s="346"/>
      <c r="L95" s="346"/>
      <c r="M95" s="464">
        <f>SUM(M92:M94)</f>
        <v>100</v>
      </c>
      <c r="N95" s="262"/>
      <c r="O95" s="123"/>
      <c r="P95" s="109"/>
      <c r="Q95" s="109"/>
      <c r="R95" s="109"/>
      <c r="S95" s="109"/>
    </row>
    <row r="96" spans="1:19" s="107" customFormat="1" ht="25.5" customHeight="1" thickBot="1">
      <c r="A96" s="13"/>
      <c r="B96" s="118"/>
      <c r="C96" s="118"/>
      <c r="D96" s="206"/>
      <c r="E96" s="206"/>
      <c r="F96" s="308"/>
      <c r="G96" s="481"/>
      <c r="H96" s="481"/>
      <c r="I96" s="481"/>
      <c r="J96" s="301"/>
      <c r="K96" s="301"/>
      <c r="L96" s="301"/>
      <c r="M96" s="482"/>
      <c r="N96" s="483"/>
      <c r="O96" s="484"/>
      <c r="P96" s="109"/>
      <c r="Q96" s="109"/>
      <c r="R96" s="109"/>
      <c r="S96" s="109"/>
    </row>
    <row r="97" spans="1:19" s="107" customFormat="1" ht="21.75" customHeight="1">
      <c r="A97" s="148"/>
      <c r="B97" s="137"/>
      <c r="C97" s="137" t="s">
        <v>52</v>
      </c>
      <c r="D97" s="207"/>
      <c r="E97" s="208"/>
      <c r="F97" s="485"/>
      <c r="G97" s="137"/>
      <c r="H97" s="137"/>
      <c r="I97" s="137"/>
      <c r="J97" s="339"/>
      <c r="K97" s="377"/>
      <c r="L97" s="373"/>
      <c r="M97" s="448"/>
      <c r="N97" s="256"/>
      <c r="O97" s="125"/>
      <c r="P97" s="109"/>
      <c r="Q97" s="109"/>
      <c r="R97" s="109"/>
      <c r="S97" s="109"/>
    </row>
    <row r="98" spans="1:17" ht="21.75" customHeight="1">
      <c r="A98" s="149" t="s">
        <v>51</v>
      </c>
      <c r="B98" s="62" t="s">
        <v>2</v>
      </c>
      <c r="C98" s="120" t="s">
        <v>13</v>
      </c>
      <c r="D98" s="203"/>
      <c r="E98" s="204"/>
      <c r="F98" s="294"/>
      <c r="G98" s="62"/>
      <c r="H98" s="62"/>
      <c r="I98" s="62"/>
      <c r="J98" s="345"/>
      <c r="K98" s="380"/>
      <c r="L98" s="381"/>
      <c r="M98" s="441"/>
      <c r="N98" s="260"/>
      <c r="O98" s="179"/>
      <c r="P98" s="171"/>
      <c r="Q98" s="171"/>
    </row>
    <row r="99" spans="1:17" ht="21.75" customHeight="1">
      <c r="A99" s="61" t="s">
        <v>51</v>
      </c>
      <c r="B99" s="111" t="s">
        <v>33</v>
      </c>
      <c r="C99" s="111" t="s">
        <v>34</v>
      </c>
      <c r="D99" s="222"/>
      <c r="E99" s="223"/>
      <c r="F99" s="294"/>
      <c r="G99" s="62"/>
      <c r="H99" s="62"/>
      <c r="I99" s="62"/>
      <c r="J99" s="335"/>
      <c r="K99" s="368"/>
      <c r="L99" s="361"/>
      <c r="M99" s="444"/>
      <c r="N99" s="255"/>
      <c r="O99" s="121"/>
      <c r="P99" s="59"/>
      <c r="Q99" s="59"/>
    </row>
    <row r="100" spans="1:17" ht="21.75" customHeight="1">
      <c r="A100" s="150" t="s">
        <v>51</v>
      </c>
      <c r="B100" s="146" t="s">
        <v>35</v>
      </c>
      <c r="C100" s="146" t="s">
        <v>36</v>
      </c>
      <c r="D100" s="218"/>
      <c r="E100" s="221"/>
      <c r="F100" s="294"/>
      <c r="G100" s="62"/>
      <c r="H100" s="62"/>
      <c r="I100" s="62"/>
      <c r="J100" s="335"/>
      <c r="K100" s="368"/>
      <c r="L100" s="361"/>
      <c r="M100" s="444"/>
      <c r="N100" s="255"/>
      <c r="O100" s="121"/>
      <c r="P100" s="59"/>
      <c r="Q100" s="59"/>
    </row>
    <row r="101" spans="1:17" ht="21.75" customHeight="1">
      <c r="A101" s="150" t="s">
        <v>51</v>
      </c>
      <c r="B101" s="146" t="s">
        <v>153</v>
      </c>
      <c r="C101" s="146" t="s">
        <v>154</v>
      </c>
      <c r="D101" s="218">
        <v>25</v>
      </c>
      <c r="E101" s="221">
        <v>25</v>
      </c>
      <c r="F101" s="294">
        <v>25</v>
      </c>
      <c r="G101" s="62"/>
      <c r="H101" s="62"/>
      <c r="I101" s="62"/>
      <c r="J101" s="335">
        <v>25</v>
      </c>
      <c r="K101" s="368"/>
      <c r="L101" s="361"/>
      <c r="M101" s="444">
        <v>25</v>
      </c>
      <c r="N101" s="255"/>
      <c r="O101" s="121" t="s">
        <v>163</v>
      </c>
      <c r="P101" s="59"/>
      <c r="Q101" s="59"/>
    </row>
    <row r="102" spans="1:17" ht="21.75" customHeight="1">
      <c r="A102" s="150" t="s">
        <v>51</v>
      </c>
      <c r="B102" s="146" t="s">
        <v>53</v>
      </c>
      <c r="C102" s="146" t="s">
        <v>54</v>
      </c>
      <c r="D102" s="218"/>
      <c r="E102" s="221"/>
      <c r="F102" s="294"/>
      <c r="G102" s="62"/>
      <c r="H102" s="62"/>
      <c r="I102" s="62"/>
      <c r="J102" s="335"/>
      <c r="K102" s="368"/>
      <c r="L102" s="361"/>
      <c r="M102" s="444"/>
      <c r="N102" s="255"/>
      <c r="O102" s="121"/>
      <c r="P102" s="129"/>
      <c r="Q102" s="59"/>
    </row>
    <row r="103" spans="1:17" ht="21.75" customHeight="1">
      <c r="A103" s="150" t="s">
        <v>51</v>
      </c>
      <c r="B103" s="146" t="s">
        <v>56</v>
      </c>
      <c r="C103" s="146" t="s">
        <v>155</v>
      </c>
      <c r="D103" s="218">
        <v>80</v>
      </c>
      <c r="E103" s="221">
        <v>80</v>
      </c>
      <c r="F103" s="294">
        <v>125</v>
      </c>
      <c r="G103" s="62"/>
      <c r="H103" s="62"/>
      <c r="I103" s="62"/>
      <c r="J103" s="335">
        <v>125</v>
      </c>
      <c r="K103" s="368">
        <v>85</v>
      </c>
      <c r="L103" s="361">
        <v>85</v>
      </c>
      <c r="M103" s="444">
        <v>110</v>
      </c>
      <c r="N103" s="255"/>
      <c r="O103" s="121" t="s">
        <v>180</v>
      </c>
      <c r="P103" s="129"/>
      <c r="Q103" s="59"/>
    </row>
    <row r="104" spans="1:17" ht="21.75" customHeight="1">
      <c r="A104" s="150" t="s">
        <v>51</v>
      </c>
      <c r="B104" s="146" t="s">
        <v>108</v>
      </c>
      <c r="C104" s="146" t="s">
        <v>156</v>
      </c>
      <c r="D104" s="218"/>
      <c r="E104" s="221"/>
      <c r="F104" s="294"/>
      <c r="G104" s="62"/>
      <c r="H104" s="62"/>
      <c r="I104" s="62"/>
      <c r="J104" s="335"/>
      <c r="K104" s="368"/>
      <c r="L104" s="361"/>
      <c r="M104" s="444"/>
      <c r="N104" s="255"/>
      <c r="O104" s="121"/>
      <c r="P104" s="59"/>
      <c r="Q104" s="59"/>
    </row>
    <row r="105" spans="1:17" ht="21.75" customHeight="1">
      <c r="A105" s="149" t="s">
        <v>51</v>
      </c>
      <c r="B105" s="62" t="s">
        <v>3</v>
      </c>
      <c r="C105" s="62" t="s">
        <v>4</v>
      </c>
      <c r="D105" s="203"/>
      <c r="E105" s="204"/>
      <c r="F105" s="294"/>
      <c r="G105" s="62"/>
      <c r="H105" s="62"/>
      <c r="I105" s="62"/>
      <c r="J105" s="335"/>
      <c r="K105" s="368"/>
      <c r="L105" s="361"/>
      <c r="M105" s="444"/>
      <c r="N105" s="255"/>
      <c r="O105" s="121"/>
      <c r="P105" s="59"/>
      <c r="Q105" s="59"/>
    </row>
    <row r="106" spans="1:19" s="107" customFormat="1" ht="21.75" customHeight="1" thickBot="1">
      <c r="A106" s="151" t="s">
        <v>51</v>
      </c>
      <c r="B106" s="134"/>
      <c r="C106" s="134" t="s">
        <v>52</v>
      </c>
      <c r="D106" s="211">
        <f>SUM(D97:D105)</f>
        <v>105</v>
      </c>
      <c r="E106" s="212">
        <f>SUM(E97:E105)</f>
        <v>105</v>
      </c>
      <c r="F106" s="248">
        <f>SUM(F97:F105)</f>
        <v>150</v>
      </c>
      <c r="G106" s="134"/>
      <c r="H106" s="134"/>
      <c r="I106" s="134"/>
      <c r="J106" s="342">
        <f>SUM(J101:J105)</f>
        <v>150</v>
      </c>
      <c r="K106" s="378">
        <f>SUM(K98:K105)</f>
        <v>85</v>
      </c>
      <c r="L106" s="365">
        <v>85</v>
      </c>
      <c r="M106" s="446">
        <f>SUM(M97:M105)</f>
        <v>135</v>
      </c>
      <c r="N106" s="259"/>
      <c r="O106" s="123"/>
      <c r="P106" s="109"/>
      <c r="Q106" s="109"/>
      <c r="R106" s="109"/>
      <c r="S106" s="109"/>
    </row>
    <row r="107" spans="1:19" s="107" customFormat="1" ht="25.5" customHeight="1" thickBot="1">
      <c r="A107" s="109"/>
      <c r="B107" s="109"/>
      <c r="C107" s="109"/>
      <c r="D107" s="206"/>
      <c r="E107" s="206"/>
      <c r="F107" s="222"/>
      <c r="G107" s="109"/>
      <c r="H107" s="109"/>
      <c r="I107" s="109"/>
      <c r="J107" s="332"/>
      <c r="K107" s="332"/>
      <c r="L107" s="332"/>
      <c r="M107" s="440"/>
      <c r="N107" s="252"/>
      <c r="O107" s="117"/>
      <c r="P107" s="109"/>
      <c r="Q107" s="109"/>
      <c r="R107" s="109"/>
      <c r="S107" s="109"/>
    </row>
    <row r="108" spans="1:19" s="107" customFormat="1" ht="21.75" customHeight="1">
      <c r="A108" s="148"/>
      <c r="B108" s="137"/>
      <c r="C108" s="137" t="s">
        <v>126</v>
      </c>
      <c r="D108" s="207"/>
      <c r="E108" s="208"/>
      <c r="F108" s="309"/>
      <c r="G108" s="137"/>
      <c r="H108" s="137"/>
      <c r="I108" s="137"/>
      <c r="J108" s="339"/>
      <c r="K108" s="377"/>
      <c r="L108" s="373"/>
      <c r="M108" s="448"/>
      <c r="N108" s="256"/>
      <c r="O108" s="125"/>
      <c r="P108" s="109"/>
      <c r="Q108" s="109"/>
      <c r="R108" s="109"/>
      <c r="S108" s="109"/>
    </row>
    <row r="109" spans="1:19" s="60" customFormat="1" ht="21.75" customHeight="1">
      <c r="A109" s="152" t="s">
        <v>127</v>
      </c>
      <c r="B109" s="120" t="s">
        <v>7</v>
      </c>
      <c r="C109" s="120" t="s">
        <v>128</v>
      </c>
      <c r="D109" s="216"/>
      <c r="E109" s="220"/>
      <c r="F109" s="312"/>
      <c r="G109" s="120"/>
      <c r="H109" s="120"/>
      <c r="I109" s="120"/>
      <c r="J109" s="348"/>
      <c r="K109" s="388"/>
      <c r="L109" s="383"/>
      <c r="M109" s="455"/>
      <c r="N109" s="265"/>
      <c r="O109" s="144"/>
      <c r="P109" s="59"/>
      <c r="Q109" s="59"/>
      <c r="R109" s="59"/>
      <c r="S109" s="59"/>
    </row>
    <row r="110" spans="1:19" s="107" customFormat="1" ht="21.75" customHeight="1">
      <c r="A110" s="149" t="s">
        <v>127</v>
      </c>
      <c r="B110" s="62" t="s">
        <v>2</v>
      </c>
      <c r="C110" s="120" t="s">
        <v>13</v>
      </c>
      <c r="D110" s="203"/>
      <c r="E110" s="204"/>
      <c r="F110" s="294"/>
      <c r="G110" s="62"/>
      <c r="H110" s="62"/>
      <c r="I110" s="62"/>
      <c r="J110" s="335"/>
      <c r="K110" s="368"/>
      <c r="L110" s="361"/>
      <c r="M110" s="444">
        <v>50</v>
      </c>
      <c r="N110" s="255"/>
      <c r="O110" s="121" t="s">
        <v>251</v>
      </c>
      <c r="P110" s="109"/>
      <c r="Q110" s="109"/>
      <c r="R110" s="109"/>
      <c r="S110" s="109"/>
    </row>
    <row r="111" spans="1:19" s="107" customFormat="1" ht="21.75" customHeight="1">
      <c r="A111" s="149" t="s">
        <v>127</v>
      </c>
      <c r="B111" s="62" t="s">
        <v>9</v>
      </c>
      <c r="C111" s="62" t="s">
        <v>10</v>
      </c>
      <c r="D111" s="203"/>
      <c r="E111" s="204"/>
      <c r="F111" s="294"/>
      <c r="G111" s="62"/>
      <c r="H111" s="62"/>
      <c r="I111" s="62"/>
      <c r="J111" s="335"/>
      <c r="K111" s="368"/>
      <c r="L111" s="361"/>
      <c r="M111" s="444"/>
      <c r="N111" s="255"/>
      <c r="O111" s="121"/>
      <c r="P111" s="109"/>
      <c r="Q111" s="109"/>
      <c r="R111" s="109"/>
      <c r="S111" s="109"/>
    </row>
    <row r="112" spans="1:19" s="107" customFormat="1" ht="21.75" customHeight="1">
      <c r="A112" s="61" t="s">
        <v>127</v>
      </c>
      <c r="B112" s="111" t="s">
        <v>33</v>
      </c>
      <c r="C112" s="111" t="s">
        <v>34</v>
      </c>
      <c r="D112" s="222"/>
      <c r="E112" s="223"/>
      <c r="F112" s="294"/>
      <c r="G112" s="62"/>
      <c r="H112" s="62"/>
      <c r="I112" s="62"/>
      <c r="J112" s="335"/>
      <c r="K112" s="368"/>
      <c r="L112" s="361"/>
      <c r="M112" s="444"/>
      <c r="N112" s="255"/>
      <c r="O112" s="121"/>
      <c r="P112" s="109"/>
      <c r="Q112" s="109"/>
      <c r="R112" s="109"/>
      <c r="S112" s="109"/>
    </row>
    <row r="113" spans="1:19" s="107" customFormat="1" ht="21.75" customHeight="1">
      <c r="A113" s="150" t="s">
        <v>127</v>
      </c>
      <c r="B113" s="146" t="s">
        <v>35</v>
      </c>
      <c r="C113" s="146" t="s">
        <v>36</v>
      </c>
      <c r="D113" s="218"/>
      <c r="E113" s="221"/>
      <c r="F113" s="294"/>
      <c r="G113" s="62"/>
      <c r="H113" s="62"/>
      <c r="I113" s="62"/>
      <c r="J113" s="335"/>
      <c r="K113" s="368"/>
      <c r="L113" s="361"/>
      <c r="M113" s="444"/>
      <c r="N113" s="255"/>
      <c r="O113" s="121"/>
      <c r="P113" s="109"/>
      <c r="Q113" s="109"/>
      <c r="R113" s="109"/>
      <c r="S113" s="109"/>
    </row>
    <row r="114" spans="1:19" s="107" customFormat="1" ht="21.75" customHeight="1">
      <c r="A114" s="150" t="s">
        <v>127</v>
      </c>
      <c r="B114" s="146" t="s">
        <v>53</v>
      </c>
      <c r="C114" s="146" t="s">
        <v>54</v>
      </c>
      <c r="D114" s="218"/>
      <c r="E114" s="221"/>
      <c r="F114" s="294"/>
      <c r="G114" s="62"/>
      <c r="H114" s="62"/>
      <c r="I114" s="62"/>
      <c r="J114" s="335"/>
      <c r="K114" s="368"/>
      <c r="L114" s="361"/>
      <c r="M114" s="444"/>
      <c r="N114" s="255"/>
      <c r="O114" s="121"/>
      <c r="P114" s="109"/>
      <c r="Q114" s="109"/>
      <c r="R114" s="109"/>
      <c r="S114" s="109"/>
    </row>
    <row r="115" spans="1:19" s="107" customFormat="1" ht="21.75" customHeight="1">
      <c r="A115" s="150" t="s">
        <v>127</v>
      </c>
      <c r="B115" s="146" t="s">
        <v>166</v>
      </c>
      <c r="C115" s="146" t="s">
        <v>155</v>
      </c>
      <c r="D115" s="218">
        <v>65</v>
      </c>
      <c r="E115" s="221">
        <v>65</v>
      </c>
      <c r="F115" s="294">
        <v>50</v>
      </c>
      <c r="G115" s="62"/>
      <c r="H115" s="62"/>
      <c r="I115" s="62"/>
      <c r="J115" s="335">
        <v>50</v>
      </c>
      <c r="K115" s="368">
        <v>10</v>
      </c>
      <c r="L115" s="361">
        <v>10</v>
      </c>
      <c r="M115" s="444">
        <v>11.5</v>
      </c>
      <c r="N115" s="255"/>
      <c r="O115" s="121" t="s">
        <v>163</v>
      </c>
      <c r="P115" s="109"/>
      <c r="Q115" s="109"/>
      <c r="R115" s="109"/>
      <c r="S115" s="109"/>
    </row>
    <row r="116" spans="1:19" s="107" customFormat="1" ht="21.75" customHeight="1">
      <c r="A116" s="150" t="s">
        <v>127</v>
      </c>
      <c r="B116" s="146" t="s">
        <v>18</v>
      </c>
      <c r="C116" s="146" t="s">
        <v>19</v>
      </c>
      <c r="D116" s="218"/>
      <c r="E116" s="221"/>
      <c r="F116" s="294"/>
      <c r="G116" s="62"/>
      <c r="H116" s="62"/>
      <c r="I116" s="62"/>
      <c r="J116" s="335">
        <v>0.15</v>
      </c>
      <c r="K116" s="368"/>
      <c r="L116" s="361"/>
      <c r="M116" s="444"/>
      <c r="N116" s="255"/>
      <c r="O116" s="121"/>
      <c r="P116" s="109"/>
      <c r="Q116" s="109"/>
      <c r="R116" s="109"/>
      <c r="S116" s="109"/>
    </row>
    <row r="117" spans="1:15" s="109" customFormat="1" ht="21.75" customHeight="1">
      <c r="A117" s="149" t="s">
        <v>51</v>
      </c>
      <c r="B117" s="62" t="s">
        <v>3</v>
      </c>
      <c r="C117" s="62" t="s">
        <v>4</v>
      </c>
      <c r="D117" s="203"/>
      <c r="E117" s="204"/>
      <c r="F117" s="294"/>
      <c r="G117" s="62"/>
      <c r="H117" s="62"/>
      <c r="I117" s="62"/>
      <c r="J117" s="335"/>
      <c r="K117" s="368"/>
      <c r="L117" s="361"/>
      <c r="M117" s="444"/>
      <c r="N117" s="255"/>
      <c r="O117" s="121"/>
    </row>
    <row r="118" spans="1:19" s="107" customFormat="1" ht="21.75" customHeight="1" thickBot="1">
      <c r="A118" s="151" t="s">
        <v>127</v>
      </c>
      <c r="B118" s="134"/>
      <c r="C118" s="134" t="s">
        <v>126</v>
      </c>
      <c r="D118" s="211">
        <f>SUM(D109:D117)</f>
        <v>65</v>
      </c>
      <c r="E118" s="212">
        <f>SUM(E109:E117)</f>
        <v>65</v>
      </c>
      <c r="F118" s="248">
        <f>SUM(F108:F117)</f>
        <v>50</v>
      </c>
      <c r="G118" s="134"/>
      <c r="H118" s="134"/>
      <c r="I118" s="134"/>
      <c r="J118" s="342">
        <f>SUM(J115:J117)</f>
        <v>50.15</v>
      </c>
      <c r="K118" s="378">
        <f>SUM(K109:K117)</f>
        <v>10</v>
      </c>
      <c r="L118" s="365">
        <v>10</v>
      </c>
      <c r="M118" s="446">
        <f>SUM(M108:M117)</f>
        <v>61.5</v>
      </c>
      <c r="N118" s="259"/>
      <c r="O118" s="123"/>
      <c r="P118" s="109"/>
      <c r="Q118" s="109"/>
      <c r="R118" s="109"/>
      <c r="S118" s="109"/>
    </row>
    <row r="119" spans="1:19" s="107" customFormat="1" ht="25.5" customHeight="1" thickBot="1">
      <c r="A119" s="109"/>
      <c r="B119" s="109"/>
      <c r="C119" s="109"/>
      <c r="D119" s="206"/>
      <c r="E119" s="206"/>
      <c r="F119" s="322"/>
      <c r="G119" s="185"/>
      <c r="H119" s="153"/>
      <c r="I119" s="154"/>
      <c r="J119" s="332"/>
      <c r="K119" s="332"/>
      <c r="L119" s="332"/>
      <c r="M119" s="440"/>
      <c r="N119" s="252"/>
      <c r="O119" s="117"/>
      <c r="P119" s="109"/>
      <c r="Q119" s="109"/>
      <c r="R119" s="109"/>
      <c r="S119" s="109"/>
    </row>
    <row r="120" spans="1:19" s="107" customFormat="1" ht="21.75" customHeight="1">
      <c r="A120" s="148" t="s">
        <v>129</v>
      </c>
      <c r="B120" s="137"/>
      <c r="C120" s="137" t="s">
        <v>130</v>
      </c>
      <c r="D120" s="207"/>
      <c r="E120" s="208"/>
      <c r="F120" s="309"/>
      <c r="G120" s="155"/>
      <c r="H120" s="155"/>
      <c r="I120" s="155"/>
      <c r="J120" s="349"/>
      <c r="K120" s="395"/>
      <c r="L120" s="396"/>
      <c r="M120" s="467"/>
      <c r="N120" s="266"/>
      <c r="O120" s="156"/>
      <c r="P120" s="109"/>
      <c r="Q120" s="109"/>
      <c r="R120" s="109"/>
      <c r="S120" s="109"/>
    </row>
    <row r="121" spans="1:19" s="60" customFormat="1" ht="21.75" customHeight="1">
      <c r="A121" s="150" t="s">
        <v>129</v>
      </c>
      <c r="B121" s="146" t="s">
        <v>2</v>
      </c>
      <c r="C121" s="146" t="s">
        <v>131</v>
      </c>
      <c r="D121" s="218"/>
      <c r="E121" s="221"/>
      <c r="F121" s="320"/>
      <c r="G121" s="146"/>
      <c r="H121" s="146"/>
      <c r="I121" s="146"/>
      <c r="J121" s="341"/>
      <c r="K121" s="389"/>
      <c r="L121" s="364"/>
      <c r="M121" s="445"/>
      <c r="N121" s="258"/>
      <c r="O121" s="157"/>
      <c r="P121" s="59"/>
      <c r="Q121" s="59"/>
      <c r="R121" s="59"/>
      <c r="S121" s="59"/>
    </row>
    <row r="122" spans="1:19" s="60" customFormat="1" ht="21.75" customHeight="1">
      <c r="A122" s="150" t="s">
        <v>129</v>
      </c>
      <c r="B122" s="146" t="s">
        <v>56</v>
      </c>
      <c r="C122" s="146" t="s">
        <v>154</v>
      </c>
      <c r="D122" s="218">
        <v>8</v>
      </c>
      <c r="E122" s="221">
        <v>8</v>
      </c>
      <c r="F122" s="320">
        <v>15</v>
      </c>
      <c r="G122" s="146"/>
      <c r="H122" s="146"/>
      <c r="I122" s="146"/>
      <c r="J122" s="341">
        <v>15</v>
      </c>
      <c r="K122" s="389">
        <v>18</v>
      </c>
      <c r="L122" s="364">
        <v>18</v>
      </c>
      <c r="M122" s="445">
        <v>5</v>
      </c>
      <c r="N122" s="258"/>
      <c r="O122" s="157" t="s">
        <v>163</v>
      </c>
      <c r="P122" s="59"/>
      <c r="Q122" s="59"/>
      <c r="R122" s="59"/>
      <c r="S122" s="59"/>
    </row>
    <row r="123" spans="1:19" s="60" customFormat="1" ht="21.75" customHeight="1">
      <c r="A123" s="150"/>
      <c r="B123" s="146" t="s">
        <v>3</v>
      </c>
      <c r="C123" s="146" t="s">
        <v>201</v>
      </c>
      <c r="D123" s="218"/>
      <c r="E123" s="221"/>
      <c r="F123" s="320"/>
      <c r="G123" s="146"/>
      <c r="H123" s="146"/>
      <c r="I123" s="146"/>
      <c r="J123" s="341">
        <v>8.64</v>
      </c>
      <c r="K123" s="389"/>
      <c r="L123" s="364"/>
      <c r="M123" s="445"/>
      <c r="N123" s="258"/>
      <c r="O123" s="157"/>
      <c r="P123" s="59"/>
      <c r="Q123" s="59"/>
      <c r="R123" s="59"/>
      <c r="S123" s="59"/>
    </row>
    <row r="124" spans="1:19" s="107" customFormat="1" ht="21.75" customHeight="1" thickBot="1">
      <c r="A124" s="151" t="s">
        <v>129</v>
      </c>
      <c r="B124" s="134"/>
      <c r="C124" s="134" t="s">
        <v>130</v>
      </c>
      <c r="D124" s="211">
        <f>SUM(D121:D122)</f>
        <v>8</v>
      </c>
      <c r="E124" s="212">
        <f>SUM(E121:E122)</f>
        <v>8</v>
      </c>
      <c r="F124" s="248">
        <f>SUM(F120:F122)</f>
        <v>15</v>
      </c>
      <c r="G124" s="134"/>
      <c r="H124" s="134"/>
      <c r="I124" s="134"/>
      <c r="J124" s="365">
        <f>SUM(J122:J123)</f>
        <v>23.64</v>
      </c>
      <c r="K124" s="378">
        <f>SUM(K121:K123)</f>
        <v>18</v>
      </c>
      <c r="L124" s="365">
        <v>18</v>
      </c>
      <c r="M124" s="454">
        <f>SUM(M120:M123)</f>
        <v>5</v>
      </c>
      <c r="N124" s="259"/>
      <c r="O124" s="123"/>
      <c r="P124" s="109"/>
      <c r="Q124" s="109"/>
      <c r="R124" s="109"/>
      <c r="S124" s="109"/>
    </row>
    <row r="125" spans="1:19" s="107" customFormat="1" ht="25.5" customHeight="1" thickBot="1">
      <c r="A125" s="109"/>
      <c r="B125" s="109"/>
      <c r="C125" s="109"/>
      <c r="D125" s="206"/>
      <c r="E125" s="206"/>
      <c r="F125" s="308"/>
      <c r="G125" s="186"/>
      <c r="H125" s="118"/>
      <c r="I125" s="158"/>
      <c r="J125" s="332"/>
      <c r="K125" s="332"/>
      <c r="L125" s="332"/>
      <c r="M125" s="440"/>
      <c r="N125" s="252"/>
      <c r="O125" s="117"/>
      <c r="P125" s="109"/>
      <c r="Q125" s="109"/>
      <c r="R125" s="109"/>
      <c r="S125" s="109"/>
    </row>
    <row r="126" spans="1:19" s="107" customFormat="1" ht="21.75" customHeight="1">
      <c r="A126" s="148" t="s">
        <v>55</v>
      </c>
      <c r="B126" s="137"/>
      <c r="C126" s="137" t="s">
        <v>58</v>
      </c>
      <c r="D126" s="207"/>
      <c r="E126" s="208"/>
      <c r="F126" s="309"/>
      <c r="G126" s="155"/>
      <c r="H126" s="155"/>
      <c r="I126" s="155"/>
      <c r="J126" s="349"/>
      <c r="K126" s="395"/>
      <c r="L126" s="396"/>
      <c r="M126" s="467"/>
      <c r="N126" s="266"/>
      <c r="O126" s="156"/>
      <c r="P126" s="109"/>
      <c r="Q126" s="109"/>
      <c r="R126" s="109"/>
      <c r="S126" s="109"/>
    </row>
    <row r="127" spans="1:17" ht="21.75" customHeight="1">
      <c r="A127" s="149" t="s">
        <v>55</v>
      </c>
      <c r="B127" s="62" t="s">
        <v>56</v>
      </c>
      <c r="C127" s="62" t="s">
        <v>57</v>
      </c>
      <c r="D127" s="203">
        <v>20</v>
      </c>
      <c r="E127" s="204">
        <v>20</v>
      </c>
      <c r="F127" s="294">
        <v>20</v>
      </c>
      <c r="G127" s="62"/>
      <c r="H127" s="62"/>
      <c r="I127" s="62"/>
      <c r="J127" s="335">
        <v>20</v>
      </c>
      <c r="K127" s="368">
        <v>14</v>
      </c>
      <c r="L127" s="361">
        <v>14</v>
      </c>
      <c r="M127" s="444">
        <v>15</v>
      </c>
      <c r="N127" s="255"/>
      <c r="O127" s="121" t="s">
        <v>163</v>
      </c>
      <c r="P127" s="129"/>
      <c r="Q127" s="59"/>
    </row>
    <row r="128" spans="1:19" s="107" customFormat="1" ht="21.75" customHeight="1" thickBot="1">
      <c r="A128" s="151" t="s">
        <v>55</v>
      </c>
      <c r="B128" s="134"/>
      <c r="C128" s="134" t="s">
        <v>58</v>
      </c>
      <c r="D128" s="211">
        <f>SUM(D127)</f>
        <v>20</v>
      </c>
      <c r="E128" s="212">
        <f>SUM(E126:E127)</f>
        <v>20</v>
      </c>
      <c r="F128" s="248">
        <f>SUM(F127)</f>
        <v>20</v>
      </c>
      <c r="G128" s="134"/>
      <c r="H128" s="134"/>
      <c r="I128" s="134"/>
      <c r="J128" s="342">
        <f>SUM(J127)</f>
        <v>20</v>
      </c>
      <c r="K128" s="378">
        <f>SUM(K127)</f>
        <v>14</v>
      </c>
      <c r="L128" s="365">
        <v>14</v>
      </c>
      <c r="M128" s="446">
        <f>SUM(M126:M127)</f>
        <v>15</v>
      </c>
      <c r="N128" s="259"/>
      <c r="O128" s="123"/>
      <c r="P128" s="109"/>
      <c r="Q128" s="109"/>
      <c r="R128" s="109"/>
      <c r="S128" s="109"/>
    </row>
    <row r="129" spans="4:15" s="109" customFormat="1" ht="25.5" customHeight="1" thickBot="1">
      <c r="D129" s="206"/>
      <c r="E129" s="206"/>
      <c r="F129" s="308"/>
      <c r="J129" s="332"/>
      <c r="K129" s="332"/>
      <c r="L129" s="332"/>
      <c r="M129" s="440"/>
      <c r="N129" s="252"/>
      <c r="O129" s="117"/>
    </row>
    <row r="130" spans="1:19" s="107" customFormat="1" ht="21.75" customHeight="1">
      <c r="A130" s="136" t="s">
        <v>132</v>
      </c>
      <c r="B130" s="137"/>
      <c r="C130" s="137" t="s">
        <v>133</v>
      </c>
      <c r="D130" s="207"/>
      <c r="E130" s="208"/>
      <c r="F130" s="309"/>
      <c r="G130" s="137"/>
      <c r="H130" s="137"/>
      <c r="I130" s="137"/>
      <c r="J130" s="339"/>
      <c r="K130" s="377"/>
      <c r="L130" s="373"/>
      <c r="M130" s="448"/>
      <c r="N130" s="256"/>
      <c r="O130" s="125"/>
      <c r="P130" s="109"/>
      <c r="Q130" s="109"/>
      <c r="R130" s="109"/>
      <c r="S130" s="109"/>
    </row>
    <row r="131" spans="1:19" s="60" customFormat="1" ht="21.75" customHeight="1">
      <c r="A131" s="138" t="s">
        <v>132</v>
      </c>
      <c r="B131" s="62" t="s">
        <v>2</v>
      </c>
      <c r="C131" s="62" t="s">
        <v>13</v>
      </c>
      <c r="D131" s="203">
        <v>2.7</v>
      </c>
      <c r="E131" s="204">
        <v>2.66</v>
      </c>
      <c r="F131" s="294"/>
      <c r="G131" s="62"/>
      <c r="H131" s="62"/>
      <c r="I131" s="62"/>
      <c r="J131" s="335"/>
      <c r="K131" s="368"/>
      <c r="L131" s="361"/>
      <c r="M131" s="444"/>
      <c r="N131" s="255"/>
      <c r="O131" s="121"/>
      <c r="P131" s="59"/>
      <c r="Q131" s="59"/>
      <c r="R131" s="59"/>
      <c r="S131" s="59"/>
    </row>
    <row r="132" spans="1:19" s="107" customFormat="1" ht="21.75" customHeight="1" thickBot="1">
      <c r="A132" s="133" t="s">
        <v>132</v>
      </c>
      <c r="B132" s="134"/>
      <c r="C132" s="134" t="s">
        <v>133</v>
      </c>
      <c r="D132" s="211">
        <f>SUM(D131)</f>
        <v>2.7</v>
      </c>
      <c r="E132" s="212">
        <f>SUM(E131)</f>
        <v>2.66</v>
      </c>
      <c r="F132" s="323"/>
      <c r="G132" s="134"/>
      <c r="H132" s="134"/>
      <c r="I132" s="134"/>
      <c r="J132" s="342"/>
      <c r="K132" s="378"/>
      <c r="L132" s="365"/>
      <c r="M132" s="446"/>
      <c r="N132" s="259"/>
      <c r="O132" s="123"/>
      <c r="P132" s="109"/>
      <c r="Q132" s="109"/>
      <c r="R132" s="109"/>
      <c r="S132" s="109"/>
    </row>
    <row r="133" spans="1:19" s="107" customFormat="1" ht="25.5" customHeight="1" thickBot="1">
      <c r="A133" s="109"/>
      <c r="B133" s="109"/>
      <c r="C133" s="109"/>
      <c r="D133" s="206"/>
      <c r="E133" s="206"/>
      <c r="F133" s="308"/>
      <c r="G133" s="109"/>
      <c r="H133" s="109"/>
      <c r="I133" s="109"/>
      <c r="J133" s="332"/>
      <c r="K133" s="332"/>
      <c r="L133" s="332"/>
      <c r="M133" s="440"/>
      <c r="N133" s="252"/>
      <c r="O133" s="117"/>
      <c r="P133" s="109"/>
      <c r="Q133" s="109"/>
      <c r="R133" s="109"/>
      <c r="S133" s="109"/>
    </row>
    <row r="134" spans="1:19" s="107" customFormat="1" ht="21.75" customHeight="1">
      <c r="A134" s="136"/>
      <c r="B134" s="137"/>
      <c r="C134" s="137" t="s">
        <v>63</v>
      </c>
      <c r="D134" s="207"/>
      <c r="E134" s="208"/>
      <c r="F134" s="485"/>
      <c r="G134" s="137"/>
      <c r="H134" s="137"/>
      <c r="I134" s="137"/>
      <c r="J134" s="339"/>
      <c r="K134" s="377"/>
      <c r="L134" s="373"/>
      <c r="M134" s="448"/>
      <c r="N134" s="256"/>
      <c r="O134" s="125"/>
      <c r="P134" s="109"/>
      <c r="Q134" s="109"/>
      <c r="R134" s="109"/>
      <c r="S134" s="109"/>
    </row>
    <row r="135" spans="1:17" ht="26.25" customHeight="1">
      <c r="A135" s="138" t="s">
        <v>59</v>
      </c>
      <c r="B135" s="62" t="s">
        <v>5</v>
      </c>
      <c r="C135" s="62" t="s">
        <v>8</v>
      </c>
      <c r="D135" s="203">
        <v>3.8</v>
      </c>
      <c r="E135" s="204">
        <v>3.75</v>
      </c>
      <c r="F135" s="324"/>
      <c r="G135" s="62"/>
      <c r="H135" s="62"/>
      <c r="I135" s="62"/>
      <c r="J135" s="345"/>
      <c r="K135" s="380">
        <v>23.5</v>
      </c>
      <c r="L135" s="381">
        <v>21.59</v>
      </c>
      <c r="M135" s="441">
        <v>136</v>
      </c>
      <c r="N135" s="260"/>
      <c r="O135" s="173" t="s">
        <v>230</v>
      </c>
      <c r="P135" s="167"/>
      <c r="Q135" s="167"/>
    </row>
    <row r="136" spans="1:17" ht="23.25" customHeight="1">
      <c r="A136" s="138" t="s">
        <v>59</v>
      </c>
      <c r="B136" s="62" t="s">
        <v>7</v>
      </c>
      <c r="C136" s="62" t="s">
        <v>28</v>
      </c>
      <c r="D136" s="203">
        <v>10</v>
      </c>
      <c r="E136" s="204">
        <v>5.89</v>
      </c>
      <c r="F136" s="294"/>
      <c r="G136" s="62"/>
      <c r="H136" s="62"/>
      <c r="I136" s="62"/>
      <c r="J136" s="335">
        <v>4.58</v>
      </c>
      <c r="K136" s="368">
        <v>129</v>
      </c>
      <c r="L136" s="361">
        <v>48.31</v>
      </c>
      <c r="M136" s="444">
        <v>24</v>
      </c>
      <c r="N136" s="255"/>
      <c r="O136" s="282" t="s">
        <v>232</v>
      </c>
      <c r="P136" s="59"/>
      <c r="Q136" s="59"/>
    </row>
    <row r="137" spans="1:17" ht="21.75" customHeight="1">
      <c r="A137" s="138" t="s">
        <v>59</v>
      </c>
      <c r="B137" s="62" t="s">
        <v>12</v>
      </c>
      <c r="C137" s="62" t="s">
        <v>84</v>
      </c>
      <c r="D137" s="203">
        <v>0.5</v>
      </c>
      <c r="E137" s="204"/>
      <c r="F137" s="294"/>
      <c r="G137" s="62"/>
      <c r="H137" s="62"/>
      <c r="I137" s="62"/>
      <c r="J137" s="335"/>
      <c r="K137" s="368"/>
      <c r="L137" s="361"/>
      <c r="M137" s="444"/>
      <c r="N137" s="255"/>
      <c r="O137" s="121"/>
      <c r="P137" s="59"/>
      <c r="Q137" s="59"/>
    </row>
    <row r="138" spans="1:17" ht="21.75" customHeight="1">
      <c r="A138" s="138" t="s">
        <v>59</v>
      </c>
      <c r="B138" s="62" t="s">
        <v>72</v>
      </c>
      <c r="C138" s="62" t="s">
        <v>157</v>
      </c>
      <c r="D138" s="203">
        <v>8.5</v>
      </c>
      <c r="E138" s="204">
        <v>8.25</v>
      </c>
      <c r="F138" s="294">
        <v>9</v>
      </c>
      <c r="G138" s="62"/>
      <c r="H138" s="62"/>
      <c r="I138" s="62"/>
      <c r="J138" s="335">
        <v>9</v>
      </c>
      <c r="K138" s="368">
        <v>9</v>
      </c>
      <c r="L138" s="361">
        <v>3</v>
      </c>
      <c r="M138" s="444">
        <v>3</v>
      </c>
      <c r="N138" s="255"/>
      <c r="O138" s="121" t="s">
        <v>204</v>
      </c>
      <c r="P138" s="59"/>
      <c r="Q138" s="59"/>
    </row>
    <row r="139" spans="1:17" ht="21.75" customHeight="1">
      <c r="A139" s="138" t="s">
        <v>59</v>
      </c>
      <c r="B139" s="62" t="s">
        <v>172</v>
      </c>
      <c r="C139" s="62" t="s">
        <v>173</v>
      </c>
      <c r="D139" s="203">
        <v>12</v>
      </c>
      <c r="E139" s="204">
        <v>12</v>
      </c>
      <c r="F139" s="294"/>
      <c r="G139" s="62"/>
      <c r="H139" s="62"/>
      <c r="I139" s="62"/>
      <c r="J139" s="335">
        <v>3.6</v>
      </c>
      <c r="K139" s="368"/>
      <c r="L139" s="361"/>
      <c r="M139" s="444">
        <v>58.1</v>
      </c>
      <c r="N139" s="255"/>
      <c r="O139" s="234" t="s">
        <v>231</v>
      </c>
      <c r="P139" s="59"/>
      <c r="Q139" s="59"/>
    </row>
    <row r="140" spans="1:17" ht="21.75" customHeight="1">
      <c r="A140" s="138" t="s">
        <v>59</v>
      </c>
      <c r="B140" s="62" t="s">
        <v>31</v>
      </c>
      <c r="C140" s="62" t="s">
        <v>32</v>
      </c>
      <c r="D140" s="203">
        <v>150</v>
      </c>
      <c r="E140" s="204">
        <v>114.6</v>
      </c>
      <c r="F140" s="294">
        <v>100</v>
      </c>
      <c r="G140" s="62"/>
      <c r="H140" s="62"/>
      <c r="I140" s="62"/>
      <c r="J140" s="335">
        <v>223.79</v>
      </c>
      <c r="K140" s="368">
        <v>150</v>
      </c>
      <c r="L140" s="361">
        <v>88.23</v>
      </c>
      <c r="M140" s="444">
        <v>150</v>
      </c>
      <c r="N140" s="255"/>
      <c r="O140" s="121" t="s">
        <v>247</v>
      </c>
      <c r="P140" s="59"/>
      <c r="Q140" s="59"/>
    </row>
    <row r="141" spans="1:17" ht="39" customHeight="1">
      <c r="A141" s="138" t="s">
        <v>59</v>
      </c>
      <c r="B141" s="62" t="s">
        <v>2</v>
      </c>
      <c r="C141" s="62" t="s">
        <v>13</v>
      </c>
      <c r="D141" s="203">
        <v>183</v>
      </c>
      <c r="E141" s="204">
        <v>182.72</v>
      </c>
      <c r="F141" s="294">
        <v>250</v>
      </c>
      <c r="G141" s="62"/>
      <c r="H141" s="62"/>
      <c r="I141" s="62"/>
      <c r="J141" s="335">
        <v>99.93</v>
      </c>
      <c r="K141" s="368">
        <v>232</v>
      </c>
      <c r="L141" s="361">
        <v>230.97</v>
      </c>
      <c r="M141" s="444">
        <v>281</v>
      </c>
      <c r="N141" s="255"/>
      <c r="O141" s="235" t="s">
        <v>252</v>
      </c>
      <c r="P141" s="167"/>
      <c r="Q141" s="167"/>
    </row>
    <row r="142" spans="1:17" ht="23.25" customHeight="1">
      <c r="A142" s="138" t="s">
        <v>59</v>
      </c>
      <c r="B142" s="62" t="s">
        <v>9</v>
      </c>
      <c r="C142" s="62" t="s">
        <v>10</v>
      </c>
      <c r="D142" s="203">
        <v>30</v>
      </c>
      <c r="E142" s="204"/>
      <c r="F142" s="294"/>
      <c r="G142" s="62"/>
      <c r="H142" s="62"/>
      <c r="I142" s="62"/>
      <c r="J142" s="345">
        <v>4.64</v>
      </c>
      <c r="K142" s="380"/>
      <c r="L142" s="381"/>
      <c r="M142" s="441"/>
      <c r="N142" s="260"/>
      <c r="O142" s="173"/>
      <c r="P142" s="164"/>
      <c r="Q142" s="164"/>
    </row>
    <row r="143" spans="1:17" ht="21.75" customHeight="1">
      <c r="A143" s="138" t="s">
        <v>59</v>
      </c>
      <c r="B143" s="62" t="s">
        <v>87</v>
      </c>
      <c r="C143" s="62" t="s">
        <v>88</v>
      </c>
      <c r="D143" s="203"/>
      <c r="E143" s="204"/>
      <c r="F143" s="294"/>
      <c r="G143" s="62"/>
      <c r="H143" s="62"/>
      <c r="I143" s="62"/>
      <c r="J143" s="335"/>
      <c r="K143" s="368"/>
      <c r="L143" s="361"/>
      <c r="M143" s="444"/>
      <c r="N143" s="255"/>
      <c r="O143" s="121"/>
      <c r="P143" s="59"/>
      <c r="Q143" s="59"/>
    </row>
    <row r="144" spans="1:17" ht="21.75" customHeight="1">
      <c r="A144" s="138" t="s">
        <v>59</v>
      </c>
      <c r="B144" s="62" t="s">
        <v>33</v>
      </c>
      <c r="C144" s="62" t="s">
        <v>34</v>
      </c>
      <c r="D144" s="218">
        <v>50</v>
      </c>
      <c r="E144" s="221">
        <v>37.84</v>
      </c>
      <c r="F144" s="320">
        <v>35</v>
      </c>
      <c r="G144" s="146"/>
      <c r="H144" s="146"/>
      <c r="I144" s="146"/>
      <c r="J144" s="341">
        <v>26.84</v>
      </c>
      <c r="K144" s="389">
        <v>25</v>
      </c>
      <c r="L144" s="364">
        <v>0.87</v>
      </c>
      <c r="M144" s="445">
        <v>15</v>
      </c>
      <c r="N144" s="258"/>
      <c r="O144" s="121"/>
      <c r="P144" s="59"/>
      <c r="Q144" s="59"/>
    </row>
    <row r="145" spans="1:17" ht="21.75" customHeight="1">
      <c r="A145" s="138" t="s">
        <v>59</v>
      </c>
      <c r="B145" s="62" t="s">
        <v>186</v>
      </c>
      <c r="C145" s="62" t="s">
        <v>187</v>
      </c>
      <c r="D145" s="218">
        <v>20.2</v>
      </c>
      <c r="E145" s="221">
        <v>20.11</v>
      </c>
      <c r="F145" s="320"/>
      <c r="G145" s="146"/>
      <c r="H145" s="146"/>
      <c r="I145" s="146"/>
      <c r="J145" s="341"/>
      <c r="K145" s="389"/>
      <c r="L145" s="364"/>
      <c r="M145" s="445"/>
      <c r="N145" s="258"/>
      <c r="O145" s="121"/>
      <c r="P145" s="59"/>
      <c r="Q145" s="59"/>
    </row>
    <row r="146" spans="1:17" ht="21.75" customHeight="1">
      <c r="A146" s="138" t="s">
        <v>59</v>
      </c>
      <c r="B146" s="62" t="s">
        <v>35</v>
      </c>
      <c r="C146" s="62" t="s">
        <v>36</v>
      </c>
      <c r="D146" s="218">
        <v>2</v>
      </c>
      <c r="E146" s="221"/>
      <c r="F146" s="320"/>
      <c r="G146" s="146"/>
      <c r="H146" s="146"/>
      <c r="I146" s="146"/>
      <c r="J146" s="341"/>
      <c r="K146" s="389"/>
      <c r="L146" s="364"/>
      <c r="M146" s="445"/>
      <c r="N146" s="258"/>
      <c r="O146" s="121"/>
      <c r="P146" s="59"/>
      <c r="Q146" s="59"/>
    </row>
    <row r="147" spans="1:17" ht="21.75" customHeight="1">
      <c r="A147" s="138" t="s">
        <v>59</v>
      </c>
      <c r="B147" s="62" t="s">
        <v>56</v>
      </c>
      <c r="C147" s="146" t="s">
        <v>155</v>
      </c>
      <c r="D147" s="218">
        <v>50</v>
      </c>
      <c r="E147" s="221">
        <v>50</v>
      </c>
      <c r="F147" s="320">
        <v>23</v>
      </c>
      <c r="G147" s="146"/>
      <c r="H147" s="146"/>
      <c r="I147" s="146"/>
      <c r="J147" s="341">
        <v>23</v>
      </c>
      <c r="K147" s="389"/>
      <c r="L147" s="364"/>
      <c r="M147" s="445"/>
      <c r="N147" s="258"/>
      <c r="O147" s="121"/>
      <c r="P147" s="59"/>
      <c r="Q147" s="59"/>
    </row>
    <row r="148" spans="1:17" ht="21.75" customHeight="1">
      <c r="A148" s="138" t="s">
        <v>59</v>
      </c>
      <c r="B148" s="62" t="s">
        <v>18</v>
      </c>
      <c r="C148" s="62" t="s">
        <v>158</v>
      </c>
      <c r="D148" s="218">
        <v>1</v>
      </c>
      <c r="E148" s="221"/>
      <c r="F148" s="320"/>
      <c r="G148" s="146"/>
      <c r="H148" s="146"/>
      <c r="I148" s="146"/>
      <c r="J148" s="341">
        <v>1.7</v>
      </c>
      <c r="K148" s="389"/>
      <c r="L148" s="364"/>
      <c r="M148" s="445"/>
      <c r="N148" s="258"/>
      <c r="O148" s="121"/>
      <c r="P148" s="59"/>
      <c r="Q148" s="59"/>
    </row>
    <row r="149" spans="1:17" ht="21.75" customHeight="1">
      <c r="A149" s="138" t="s">
        <v>59</v>
      </c>
      <c r="B149" s="62" t="s">
        <v>108</v>
      </c>
      <c r="C149" s="62" t="s">
        <v>174</v>
      </c>
      <c r="D149" s="218"/>
      <c r="E149" s="221"/>
      <c r="F149" s="320"/>
      <c r="G149" s="146"/>
      <c r="H149" s="146"/>
      <c r="I149" s="146"/>
      <c r="J149" s="341">
        <v>135</v>
      </c>
      <c r="K149" s="389"/>
      <c r="L149" s="364"/>
      <c r="M149" s="445"/>
      <c r="N149" s="258"/>
      <c r="O149" s="121"/>
      <c r="P149" s="59"/>
      <c r="Q149" s="59"/>
    </row>
    <row r="150" spans="1:17" ht="21.75" customHeight="1">
      <c r="A150" s="138" t="s">
        <v>59</v>
      </c>
      <c r="B150" s="62" t="s">
        <v>102</v>
      </c>
      <c r="C150" s="62" t="s">
        <v>188</v>
      </c>
      <c r="D150" s="218">
        <v>5</v>
      </c>
      <c r="E150" s="221">
        <v>5</v>
      </c>
      <c r="F150" s="320"/>
      <c r="G150" s="146"/>
      <c r="H150" s="146"/>
      <c r="I150" s="146"/>
      <c r="J150" s="341"/>
      <c r="K150" s="389"/>
      <c r="L150" s="364"/>
      <c r="M150" s="445"/>
      <c r="N150" s="258"/>
      <c r="O150" s="121"/>
      <c r="P150" s="59"/>
      <c r="Q150" s="59"/>
    </row>
    <row r="151" spans="1:17" ht="21.75" customHeight="1">
      <c r="A151" s="138" t="s">
        <v>59</v>
      </c>
      <c r="B151" s="62" t="s">
        <v>60</v>
      </c>
      <c r="C151" s="62" t="s">
        <v>61</v>
      </c>
      <c r="D151" s="218"/>
      <c r="E151" s="221"/>
      <c r="F151" s="320"/>
      <c r="G151" s="146"/>
      <c r="H151" s="146"/>
      <c r="I151" s="146"/>
      <c r="J151" s="335"/>
      <c r="K151" s="368"/>
      <c r="L151" s="361"/>
      <c r="M151" s="444"/>
      <c r="N151" s="255"/>
      <c r="O151" s="121"/>
      <c r="P151" s="59"/>
      <c r="Q151" s="59"/>
    </row>
    <row r="152" spans="1:17" ht="21.75" customHeight="1">
      <c r="A152" s="138" t="s">
        <v>59</v>
      </c>
      <c r="B152" s="62" t="s">
        <v>255</v>
      </c>
      <c r="C152" s="62" t="s">
        <v>259</v>
      </c>
      <c r="D152" s="218"/>
      <c r="E152" s="221"/>
      <c r="F152" s="320"/>
      <c r="G152" s="146"/>
      <c r="H152" s="146"/>
      <c r="I152" s="146"/>
      <c r="J152" s="348"/>
      <c r="K152" s="388"/>
      <c r="L152" s="383"/>
      <c r="M152" s="593">
        <v>80</v>
      </c>
      <c r="N152" s="265"/>
      <c r="O152" s="144"/>
      <c r="P152" s="59"/>
      <c r="Q152" s="59"/>
    </row>
    <row r="153" spans="1:19" ht="33.75" customHeight="1">
      <c r="A153" s="138" t="s">
        <v>59</v>
      </c>
      <c r="B153" s="62" t="s">
        <v>143</v>
      </c>
      <c r="C153" s="159" t="s">
        <v>144</v>
      </c>
      <c r="D153" s="203">
        <v>900</v>
      </c>
      <c r="E153" s="204">
        <v>224</v>
      </c>
      <c r="F153" s="304">
        <v>448</v>
      </c>
      <c r="G153" s="62"/>
      <c r="H153" s="62"/>
      <c r="I153" s="62"/>
      <c r="J153" s="348">
        <v>448</v>
      </c>
      <c r="K153" s="388"/>
      <c r="L153" s="383"/>
      <c r="M153" s="455"/>
      <c r="N153" s="265"/>
      <c r="O153" s="198"/>
      <c r="P153" s="170"/>
      <c r="Q153" s="165"/>
      <c r="R153" s="165"/>
      <c r="S153" s="165"/>
    </row>
    <row r="154" spans="1:19" ht="27.75" customHeight="1">
      <c r="A154" s="138" t="s">
        <v>59</v>
      </c>
      <c r="B154" s="62" t="s">
        <v>3</v>
      </c>
      <c r="C154" s="62" t="s">
        <v>4</v>
      </c>
      <c r="D154" s="203">
        <v>1566.8</v>
      </c>
      <c r="E154" s="204">
        <v>12</v>
      </c>
      <c r="F154" s="324">
        <v>1650</v>
      </c>
      <c r="G154" s="163"/>
      <c r="H154" s="163"/>
      <c r="I154" s="163"/>
      <c r="J154" s="350"/>
      <c r="K154" s="397">
        <v>1365</v>
      </c>
      <c r="L154" s="398">
        <v>789.25</v>
      </c>
      <c r="M154" s="468"/>
      <c r="N154" s="267"/>
      <c r="O154" s="233"/>
      <c r="P154" s="165"/>
      <c r="Q154" s="165"/>
      <c r="R154" s="128"/>
      <c r="S154" s="128"/>
    </row>
    <row r="155" spans="1:19" ht="21.75" customHeight="1">
      <c r="A155" s="138" t="s">
        <v>59</v>
      </c>
      <c r="B155" s="62" t="s">
        <v>145</v>
      </c>
      <c r="C155" s="62" t="s">
        <v>146</v>
      </c>
      <c r="D155" s="216">
        <v>1900</v>
      </c>
      <c r="E155" s="220"/>
      <c r="F155" s="325">
        <v>2310</v>
      </c>
      <c r="G155" s="162"/>
      <c r="H155" s="162"/>
      <c r="I155" s="162"/>
      <c r="J155" s="351">
        <v>2059.8</v>
      </c>
      <c r="K155" s="399">
        <v>135</v>
      </c>
      <c r="L155" s="400">
        <v>135</v>
      </c>
      <c r="M155" s="469"/>
      <c r="N155" s="268"/>
      <c r="O155" s="244"/>
      <c r="P155" s="165"/>
      <c r="Q155" s="166"/>
      <c r="R155" s="128"/>
      <c r="S155" s="128"/>
    </row>
    <row r="156" spans="1:17" ht="21.75" customHeight="1">
      <c r="A156" s="138" t="s">
        <v>59</v>
      </c>
      <c r="B156" s="62" t="s">
        <v>37</v>
      </c>
      <c r="C156" s="62" t="s">
        <v>62</v>
      </c>
      <c r="D156" s="216">
        <v>1100</v>
      </c>
      <c r="E156" s="220">
        <v>317.26</v>
      </c>
      <c r="F156" s="312">
        <v>200.7</v>
      </c>
      <c r="G156" s="120"/>
      <c r="H156" s="120"/>
      <c r="I156" s="120"/>
      <c r="J156" s="348">
        <v>94.32</v>
      </c>
      <c r="K156" s="388">
        <v>356.6</v>
      </c>
      <c r="L156" s="383">
        <v>81.53</v>
      </c>
      <c r="M156" s="455"/>
      <c r="N156" s="265"/>
      <c r="O156" s="144"/>
      <c r="P156" s="59"/>
      <c r="Q156" s="59"/>
    </row>
    <row r="157" spans="1:19" s="107" customFormat="1" ht="21.75" customHeight="1" thickBot="1">
      <c r="A157" s="133" t="s">
        <v>59</v>
      </c>
      <c r="B157" s="134"/>
      <c r="C157" s="134" t="s">
        <v>63</v>
      </c>
      <c r="D157" s="211">
        <f>SUM(D135:D156)</f>
        <v>5992.8</v>
      </c>
      <c r="E157" s="212">
        <f>SUM(E135:E156)</f>
        <v>993.4200000000001</v>
      </c>
      <c r="F157" s="248">
        <f>SUM(F135:F156)</f>
        <v>5025.7</v>
      </c>
      <c r="G157" s="134"/>
      <c r="H157" s="134"/>
      <c r="I157" s="134"/>
      <c r="J157" s="342">
        <f>SUM(J135:J156)</f>
        <v>3134.2000000000003</v>
      </c>
      <c r="K157" s="378">
        <f>SUM(K135:K156)</f>
        <v>2425.1</v>
      </c>
      <c r="L157" s="365">
        <f>SUM(L135:L156)</f>
        <v>1398.75</v>
      </c>
      <c r="M157" s="454">
        <f>SUM(M134:M156)</f>
        <v>747.1</v>
      </c>
      <c r="N157" s="259"/>
      <c r="O157" s="123"/>
      <c r="P157" s="109"/>
      <c r="Q157" s="109"/>
      <c r="R157" s="109"/>
      <c r="S157" s="109"/>
    </row>
    <row r="158" spans="1:19" s="107" customFormat="1" ht="25.5" customHeight="1" thickBot="1">
      <c r="A158" s="109"/>
      <c r="B158" s="109"/>
      <c r="C158" s="109"/>
      <c r="D158" s="206"/>
      <c r="E158" s="206"/>
      <c r="F158" s="308"/>
      <c r="G158" s="109"/>
      <c r="H158" s="109"/>
      <c r="I158" s="109"/>
      <c r="J158" s="332"/>
      <c r="K158" s="332"/>
      <c r="L158" s="332"/>
      <c r="M158" s="440"/>
      <c r="N158" s="252"/>
      <c r="O158" s="117"/>
      <c r="P158" s="109"/>
      <c r="Q158" s="109"/>
      <c r="R158" s="109"/>
      <c r="S158" s="109"/>
    </row>
    <row r="159" spans="1:19" s="107" customFormat="1" ht="21.75" customHeight="1">
      <c r="A159" s="136" t="s">
        <v>134</v>
      </c>
      <c r="B159" s="137"/>
      <c r="C159" s="137" t="s">
        <v>135</v>
      </c>
      <c r="D159" s="207"/>
      <c r="E159" s="208"/>
      <c r="F159" s="309"/>
      <c r="G159" s="137"/>
      <c r="H159" s="137"/>
      <c r="I159" s="137"/>
      <c r="J159" s="339"/>
      <c r="K159" s="377"/>
      <c r="L159" s="373"/>
      <c r="M159" s="448"/>
      <c r="N159" s="256"/>
      <c r="O159" s="125"/>
      <c r="P159" s="109"/>
      <c r="Q159" s="109"/>
      <c r="R159" s="109"/>
      <c r="S159" s="109"/>
    </row>
    <row r="160" spans="1:19" s="107" customFormat="1" ht="21.75" customHeight="1">
      <c r="A160" s="194" t="s">
        <v>134</v>
      </c>
      <c r="B160" s="193" t="s">
        <v>7</v>
      </c>
      <c r="C160" s="242" t="s">
        <v>128</v>
      </c>
      <c r="D160" s="209"/>
      <c r="E160" s="210"/>
      <c r="F160" s="312"/>
      <c r="G160" s="193"/>
      <c r="H160" s="193"/>
      <c r="I160" s="193"/>
      <c r="J160" s="340"/>
      <c r="K160" s="401"/>
      <c r="L160" s="374"/>
      <c r="M160" s="449"/>
      <c r="N160" s="257"/>
      <c r="O160" s="144"/>
      <c r="P160" s="109"/>
      <c r="Q160" s="109"/>
      <c r="R160" s="109"/>
      <c r="S160" s="109"/>
    </row>
    <row r="161" spans="1:19" s="60" customFormat="1" ht="21.75" customHeight="1">
      <c r="A161" s="138" t="s">
        <v>134</v>
      </c>
      <c r="B161" s="62" t="s">
        <v>2</v>
      </c>
      <c r="C161" s="62" t="s">
        <v>13</v>
      </c>
      <c r="D161" s="203">
        <v>50</v>
      </c>
      <c r="E161" s="204">
        <v>38.88</v>
      </c>
      <c r="F161" s="294">
        <v>40</v>
      </c>
      <c r="G161" s="62"/>
      <c r="H161" s="62"/>
      <c r="I161" s="62"/>
      <c r="J161" s="335">
        <v>38.88</v>
      </c>
      <c r="K161" s="368">
        <v>40</v>
      </c>
      <c r="L161" s="361">
        <v>29.16</v>
      </c>
      <c r="M161" s="444">
        <v>40</v>
      </c>
      <c r="N161" s="255"/>
      <c r="O161" s="121"/>
      <c r="P161" s="59"/>
      <c r="Q161" s="59"/>
      <c r="R161" s="59"/>
      <c r="S161" s="59"/>
    </row>
    <row r="162" spans="1:19" s="107" customFormat="1" ht="21.75" customHeight="1" thickBot="1">
      <c r="A162" s="133" t="s">
        <v>134</v>
      </c>
      <c r="B162" s="134"/>
      <c r="C162" s="134" t="s">
        <v>135</v>
      </c>
      <c r="D162" s="211">
        <f>SUM(D159:D161)</f>
        <v>50</v>
      </c>
      <c r="E162" s="212">
        <f>SUM(E159:E161)</f>
        <v>38.88</v>
      </c>
      <c r="F162" s="248">
        <f>SUM(F160:F161)</f>
        <v>40</v>
      </c>
      <c r="G162" s="134"/>
      <c r="H162" s="134"/>
      <c r="I162" s="134"/>
      <c r="J162" s="342">
        <f>SUM(J161)</f>
        <v>38.88</v>
      </c>
      <c r="K162" s="378">
        <f>SUM(K160:K161)</f>
        <v>40</v>
      </c>
      <c r="L162" s="365">
        <f>SUM(L161)</f>
        <v>29.16</v>
      </c>
      <c r="M162" s="446">
        <f>SUM(M159:M161)</f>
        <v>40</v>
      </c>
      <c r="N162" s="259"/>
      <c r="O162" s="123"/>
      <c r="P162" s="109"/>
      <c r="Q162" s="109"/>
      <c r="R162" s="109"/>
      <c r="S162" s="109"/>
    </row>
    <row r="163" spans="1:19" s="107" customFormat="1" ht="21.75" customHeight="1" thickBot="1">
      <c r="A163" s="109"/>
      <c r="B163" s="109"/>
      <c r="C163" s="109"/>
      <c r="D163" s="206"/>
      <c r="E163" s="206"/>
      <c r="F163" s="308"/>
      <c r="G163" s="109"/>
      <c r="H163" s="109"/>
      <c r="I163" s="109"/>
      <c r="J163" s="332"/>
      <c r="K163" s="332"/>
      <c r="L163" s="332"/>
      <c r="M163" s="440"/>
      <c r="N163" s="252"/>
      <c r="O163" s="117"/>
      <c r="P163" s="109"/>
      <c r="Q163" s="109"/>
      <c r="R163" s="109"/>
      <c r="S163" s="109"/>
    </row>
    <row r="164" spans="1:19" s="107" customFormat="1" ht="21.75" customHeight="1">
      <c r="A164" s="136"/>
      <c r="B164" s="137"/>
      <c r="C164" s="137" t="s">
        <v>123</v>
      </c>
      <c r="D164" s="207"/>
      <c r="E164" s="208"/>
      <c r="F164" s="309"/>
      <c r="G164" s="137"/>
      <c r="H164" s="137"/>
      <c r="I164" s="137"/>
      <c r="J164" s="339"/>
      <c r="K164" s="377"/>
      <c r="L164" s="373"/>
      <c r="M164" s="470"/>
      <c r="N164" s="256"/>
      <c r="O164" s="125"/>
      <c r="P164" s="109"/>
      <c r="Q164" s="109"/>
      <c r="R164" s="109"/>
      <c r="S164" s="109"/>
    </row>
    <row r="165" spans="1:19" s="107" customFormat="1" ht="21.75" customHeight="1">
      <c r="A165" s="194" t="s">
        <v>64</v>
      </c>
      <c r="B165" s="193" t="s">
        <v>7</v>
      </c>
      <c r="C165" s="193" t="s">
        <v>128</v>
      </c>
      <c r="D165" s="209"/>
      <c r="E165" s="210"/>
      <c r="F165" s="312"/>
      <c r="G165" s="193"/>
      <c r="H165" s="193"/>
      <c r="I165" s="193"/>
      <c r="J165" s="332"/>
      <c r="K165" s="402"/>
      <c r="L165" s="403"/>
      <c r="M165" s="471"/>
      <c r="N165" s="331"/>
      <c r="O165" s="195"/>
      <c r="P165" s="109"/>
      <c r="Q165" s="109"/>
      <c r="R165" s="109"/>
      <c r="S165" s="109"/>
    </row>
    <row r="166" spans="1:17" ht="21.75" customHeight="1">
      <c r="A166" s="138" t="s">
        <v>64</v>
      </c>
      <c r="B166" s="62" t="s">
        <v>2</v>
      </c>
      <c r="C166" s="62" t="s">
        <v>13</v>
      </c>
      <c r="D166" s="203">
        <v>80</v>
      </c>
      <c r="E166" s="204">
        <v>78.17</v>
      </c>
      <c r="F166" s="294">
        <v>80</v>
      </c>
      <c r="G166" s="62"/>
      <c r="H166" s="62"/>
      <c r="I166" s="62"/>
      <c r="J166" s="335">
        <v>108.55</v>
      </c>
      <c r="K166" s="379">
        <v>82</v>
      </c>
      <c r="L166" s="404">
        <v>81.21</v>
      </c>
      <c r="M166" s="459">
        <v>92</v>
      </c>
      <c r="N166" s="270"/>
      <c r="O166" s="271" t="s">
        <v>148</v>
      </c>
      <c r="P166" s="59"/>
      <c r="Q166" s="59"/>
    </row>
    <row r="167" spans="1:19" s="127" customFormat="1" ht="21.75" customHeight="1" thickBot="1">
      <c r="A167" s="133" t="s">
        <v>64</v>
      </c>
      <c r="B167" s="134"/>
      <c r="C167" s="134" t="s">
        <v>123</v>
      </c>
      <c r="D167" s="211">
        <f>SUM(D165:D166)</f>
        <v>80</v>
      </c>
      <c r="E167" s="212">
        <f>SUM(E165:E166)</f>
        <v>78.17</v>
      </c>
      <c r="F167" s="248">
        <f>SUM(F165:F166)</f>
        <v>80</v>
      </c>
      <c r="G167" s="134"/>
      <c r="H167" s="134"/>
      <c r="I167" s="134"/>
      <c r="J167" s="342">
        <f>SUM(J166)</f>
        <v>108.55</v>
      </c>
      <c r="K167" s="369">
        <f>SUM(K165:K166)</f>
        <v>82</v>
      </c>
      <c r="L167" s="363">
        <f>SUM(L164:L166)</f>
        <v>81.21</v>
      </c>
      <c r="M167" s="447">
        <f>SUM(M164:M166)</f>
        <v>92</v>
      </c>
      <c r="N167" s="285"/>
      <c r="O167" s="281"/>
      <c r="P167" s="109"/>
      <c r="Q167" s="109"/>
      <c r="R167" s="109"/>
      <c r="S167" s="109"/>
    </row>
    <row r="168" spans="4:15" s="109" customFormat="1" ht="25.5" customHeight="1" thickBot="1">
      <c r="D168" s="206"/>
      <c r="E168" s="206"/>
      <c r="F168" s="322"/>
      <c r="J168" s="332"/>
      <c r="K168" s="332"/>
      <c r="L168" s="332"/>
      <c r="M168" s="440"/>
      <c r="N168" s="252"/>
      <c r="O168" s="117"/>
    </row>
    <row r="169" spans="1:15" s="109" customFormat="1" ht="21.75" customHeight="1">
      <c r="A169" s="136"/>
      <c r="B169" s="137"/>
      <c r="C169" s="137" t="s">
        <v>110</v>
      </c>
      <c r="D169" s="207"/>
      <c r="E169" s="208"/>
      <c r="F169" s="309"/>
      <c r="G169" s="137"/>
      <c r="H169" s="137"/>
      <c r="I169" s="137"/>
      <c r="J169" s="339"/>
      <c r="K169" s="377"/>
      <c r="L169" s="373"/>
      <c r="M169" s="448"/>
      <c r="N169" s="256"/>
      <c r="O169" s="125"/>
    </row>
    <row r="170" spans="1:19" s="119" customFormat="1" ht="21.75" customHeight="1">
      <c r="A170" s="138" t="s">
        <v>109</v>
      </c>
      <c r="B170" s="62" t="s">
        <v>2</v>
      </c>
      <c r="C170" s="62" t="s">
        <v>13</v>
      </c>
      <c r="D170" s="203">
        <v>272.3</v>
      </c>
      <c r="E170" s="204">
        <v>244.01</v>
      </c>
      <c r="F170" s="294">
        <v>250</v>
      </c>
      <c r="G170" s="62"/>
      <c r="H170" s="62"/>
      <c r="I170" s="62"/>
      <c r="J170" s="345">
        <v>271.7</v>
      </c>
      <c r="K170" s="380">
        <v>84.9</v>
      </c>
      <c r="L170" s="381">
        <v>68.4</v>
      </c>
      <c r="M170" s="441">
        <v>33</v>
      </c>
      <c r="N170" s="260"/>
      <c r="O170" s="178" t="s">
        <v>217</v>
      </c>
      <c r="P170" s="181"/>
      <c r="Q170" s="59"/>
      <c r="R170" s="59"/>
      <c r="S170" s="59"/>
    </row>
    <row r="171" spans="1:19" s="107" customFormat="1" ht="21.75" customHeight="1" thickBot="1">
      <c r="A171" s="133" t="s">
        <v>109</v>
      </c>
      <c r="B171" s="134"/>
      <c r="C171" s="134" t="s">
        <v>110</v>
      </c>
      <c r="D171" s="211">
        <f>SUM(D170)</f>
        <v>272.3</v>
      </c>
      <c r="E171" s="212">
        <f>SUM(E170)</f>
        <v>244.01</v>
      </c>
      <c r="F171" s="248">
        <f>SUM(F169:F170)</f>
        <v>250</v>
      </c>
      <c r="G171" s="134"/>
      <c r="H171" s="134"/>
      <c r="I171" s="134"/>
      <c r="J171" s="342">
        <f>SUM(J170)</f>
        <v>271.7</v>
      </c>
      <c r="K171" s="378">
        <f>SUM(K170)</f>
        <v>84.9</v>
      </c>
      <c r="L171" s="365">
        <f>SUM(L170)</f>
        <v>68.4</v>
      </c>
      <c r="M171" s="446">
        <f>SUM(M169:M170)</f>
        <v>33</v>
      </c>
      <c r="N171" s="259"/>
      <c r="O171" s="123"/>
      <c r="P171" s="109"/>
      <c r="Q171" s="109"/>
      <c r="R171" s="109"/>
      <c r="S171" s="109"/>
    </row>
    <row r="172" spans="1:19" s="107" customFormat="1" ht="25.5" customHeight="1" thickBot="1">
      <c r="A172" s="109"/>
      <c r="B172" s="109"/>
      <c r="C172" s="109"/>
      <c r="D172" s="206"/>
      <c r="E172" s="206"/>
      <c r="F172" s="308"/>
      <c r="G172" s="109"/>
      <c r="H172" s="109"/>
      <c r="I172" s="109"/>
      <c r="J172" s="332"/>
      <c r="K172" s="332"/>
      <c r="L172" s="332"/>
      <c r="M172" s="440"/>
      <c r="N172" s="252"/>
      <c r="O172" s="117"/>
      <c r="P172" s="109"/>
      <c r="Q172" s="109"/>
      <c r="R172" s="109"/>
      <c r="S172" s="109"/>
    </row>
    <row r="173" spans="1:19" s="107" customFormat="1" ht="21.75" customHeight="1">
      <c r="A173" s="136"/>
      <c r="B173" s="137"/>
      <c r="C173" s="137" t="s">
        <v>70</v>
      </c>
      <c r="D173" s="207"/>
      <c r="E173" s="208"/>
      <c r="F173" s="309"/>
      <c r="G173" s="137"/>
      <c r="H173" s="137"/>
      <c r="I173" s="137"/>
      <c r="J173" s="339"/>
      <c r="K173" s="377"/>
      <c r="L173" s="373"/>
      <c r="M173" s="448"/>
      <c r="N173" s="256"/>
      <c r="O173" s="125"/>
      <c r="P173" s="109"/>
      <c r="Q173" s="109"/>
      <c r="R173" s="109"/>
      <c r="S173" s="109"/>
    </row>
    <row r="174" spans="1:19" s="60" customFormat="1" ht="21.75" customHeight="1">
      <c r="A174" s="138" t="s">
        <v>65</v>
      </c>
      <c r="B174" s="62" t="s">
        <v>5</v>
      </c>
      <c r="C174" s="62" t="s">
        <v>8</v>
      </c>
      <c r="D174" s="203"/>
      <c r="E174" s="204"/>
      <c r="F174" s="294"/>
      <c r="G174" s="62"/>
      <c r="H174" s="62"/>
      <c r="I174" s="62"/>
      <c r="J174" s="335">
        <v>0.51</v>
      </c>
      <c r="K174" s="368"/>
      <c r="L174" s="361"/>
      <c r="M174" s="444"/>
      <c r="N174" s="255"/>
      <c r="O174" s="121"/>
      <c r="P174" s="129"/>
      <c r="Q174" s="59"/>
      <c r="R174" s="59"/>
      <c r="S174" s="59"/>
    </row>
    <row r="175" spans="1:17" ht="21.75" customHeight="1">
      <c r="A175" s="138" t="s">
        <v>65</v>
      </c>
      <c r="B175" s="62" t="s">
        <v>7</v>
      </c>
      <c r="C175" s="62" t="s">
        <v>28</v>
      </c>
      <c r="D175" s="203">
        <v>5.5</v>
      </c>
      <c r="E175" s="204"/>
      <c r="F175" s="294"/>
      <c r="G175" s="62"/>
      <c r="H175" s="62"/>
      <c r="I175" s="62"/>
      <c r="J175" s="335">
        <v>0.17</v>
      </c>
      <c r="K175" s="368"/>
      <c r="L175" s="361"/>
      <c r="M175" s="444"/>
      <c r="N175" s="255"/>
      <c r="O175" s="121"/>
      <c r="P175" s="59"/>
      <c r="Q175" s="59"/>
    </row>
    <row r="176" spans="1:17" ht="21.75" customHeight="1">
      <c r="A176" s="138" t="s">
        <v>65</v>
      </c>
      <c r="B176" s="62" t="s">
        <v>66</v>
      </c>
      <c r="C176" s="62" t="s">
        <v>67</v>
      </c>
      <c r="D176" s="203">
        <v>5</v>
      </c>
      <c r="E176" s="204">
        <v>1.85</v>
      </c>
      <c r="F176" s="294">
        <v>5</v>
      </c>
      <c r="G176" s="62"/>
      <c r="H176" s="62"/>
      <c r="I176" s="62"/>
      <c r="J176" s="335">
        <v>2.57</v>
      </c>
      <c r="K176" s="368"/>
      <c r="L176" s="361">
        <v>2.5</v>
      </c>
      <c r="M176" s="444">
        <v>3</v>
      </c>
      <c r="N176" s="255"/>
      <c r="O176" s="121"/>
      <c r="P176" s="59"/>
      <c r="Q176" s="59"/>
    </row>
    <row r="177" spans="1:17" ht="21.75" customHeight="1">
      <c r="A177" s="138" t="s">
        <v>65</v>
      </c>
      <c r="B177" s="62" t="s">
        <v>68</v>
      </c>
      <c r="C177" s="62" t="s">
        <v>69</v>
      </c>
      <c r="D177" s="203"/>
      <c r="E177" s="204"/>
      <c r="F177" s="294"/>
      <c r="G177" s="62"/>
      <c r="H177" s="62"/>
      <c r="I177" s="62"/>
      <c r="J177" s="335"/>
      <c r="K177" s="368"/>
      <c r="L177" s="361"/>
      <c r="M177" s="444"/>
      <c r="N177" s="255"/>
      <c r="O177" s="121"/>
      <c r="P177" s="59"/>
      <c r="Q177" s="59"/>
    </row>
    <row r="178" spans="1:17" ht="21.75" customHeight="1">
      <c r="A178" s="138" t="s">
        <v>65</v>
      </c>
      <c r="B178" s="62" t="s">
        <v>31</v>
      </c>
      <c r="C178" s="62" t="s">
        <v>32</v>
      </c>
      <c r="D178" s="203"/>
      <c r="E178" s="204"/>
      <c r="F178" s="294"/>
      <c r="G178" s="62"/>
      <c r="H178" s="62"/>
      <c r="I178" s="62"/>
      <c r="J178" s="335"/>
      <c r="K178" s="368"/>
      <c r="L178" s="361"/>
      <c r="M178" s="444"/>
      <c r="N178" s="255"/>
      <c r="O178" s="121"/>
      <c r="P178" s="59"/>
      <c r="Q178" s="59"/>
    </row>
    <row r="179" spans="1:17" ht="21.75" customHeight="1">
      <c r="A179" s="138" t="s">
        <v>65</v>
      </c>
      <c r="B179" s="62" t="s">
        <v>2</v>
      </c>
      <c r="C179" s="62" t="s">
        <v>13</v>
      </c>
      <c r="D179" s="203">
        <v>150</v>
      </c>
      <c r="E179" s="204">
        <v>103.41</v>
      </c>
      <c r="F179" s="324">
        <v>130</v>
      </c>
      <c r="G179" s="62"/>
      <c r="H179" s="62"/>
      <c r="I179" s="62"/>
      <c r="J179" s="335">
        <v>14.7</v>
      </c>
      <c r="K179" s="368">
        <v>80</v>
      </c>
      <c r="L179" s="361">
        <v>26.47</v>
      </c>
      <c r="M179" s="444">
        <v>180</v>
      </c>
      <c r="N179" s="255"/>
      <c r="O179" s="250" t="s">
        <v>198</v>
      </c>
      <c r="P179" s="165"/>
      <c r="Q179" s="59"/>
    </row>
    <row r="180" spans="1:17" ht="21.75" customHeight="1">
      <c r="A180" s="138" t="s">
        <v>65</v>
      </c>
      <c r="B180" s="62" t="s">
        <v>9</v>
      </c>
      <c r="C180" s="62" t="s">
        <v>10</v>
      </c>
      <c r="D180" s="203"/>
      <c r="E180" s="204"/>
      <c r="F180" s="324"/>
      <c r="G180" s="62"/>
      <c r="H180" s="62"/>
      <c r="I180" s="62"/>
      <c r="J180" s="345">
        <v>0.7</v>
      </c>
      <c r="K180" s="380"/>
      <c r="L180" s="381"/>
      <c r="M180" s="441"/>
      <c r="N180" s="260"/>
      <c r="O180" s="182"/>
      <c r="P180" s="165"/>
      <c r="Q180" s="59"/>
    </row>
    <row r="181" spans="1:17" ht="21.75" customHeight="1">
      <c r="A181" s="138" t="s">
        <v>65</v>
      </c>
      <c r="B181" s="62" t="s">
        <v>3</v>
      </c>
      <c r="C181" s="62" t="s">
        <v>4</v>
      </c>
      <c r="D181" s="203"/>
      <c r="E181" s="204"/>
      <c r="F181" s="294"/>
      <c r="G181" s="62"/>
      <c r="H181" s="62"/>
      <c r="I181" s="62"/>
      <c r="J181" s="335"/>
      <c r="K181" s="368"/>
      <c r="L181" s="361"/>
      <c r="M181" s="444"/>
      <c r="N181" s="255"/>
      <c r="O181" s="121"/>
      <c r="P181" s="59"/>
      <c r="Q181" s="59"/>
    </row>
    <row r="182" spans="1:17" ht="21.75" customHeight="1">
      <c r="A182" s="145" t="s">
        <v>65</v>
      </c>
      <c r="B182" s="146" t="s">
        <v>56</v>
      </c>
      <c r="C182" s="146" t="s">
        <v>155</v>
      </c>
      <c r="D182" s="218">
        <v>80</v>
      </c>
      <c r="E182" s="221">
        <v>80</v>
      </c>
      <c r="F182" s="320">
        <v>90</v>
      </c>
      <c r="G182" s="146"/>
      <c r="H182" s="146"/>
      <c r="I182" s="146"/>
      <c r="J182" s="341">
        <v>90</v>
      </c>
      <c r="K182" s="389">
        <v>80</v>
      </c>
      <c r="L182" s="364">
        <v>80</v>
      </c>
      <c r="M182" s="445">
        <v>100</v>
      </c>
      <c r="N182" s="258"/>
      <c r="O182" s="157" t="s">
        <v>163</v>
      </c>
      <c r="P182" s="59"/>
      <c r="Q182" s="59"/>
    </row>
    <row r="183" spans="1:19" s="127" customFormat="1" ht="21.75" customHeight="1" thickBot="1">
      <c r="A183" s="133" t="s">
        <v>65</v>
      </c>
      <c r="B183" s="134"/>
      <c r="C183" s="134" t="s">
        <v>70</v>
      </c>
      <c r="D183" s="211">
        <f>SUM(D174:D182)</f>
        <v>240.5</v>
      </c>
      <c r="E183" s="212">
        <f>SUM(E174:E182)</f>
        <v>185.26</v>
      </c>
      <c r="F183" s="248">
        <f>SUM(F174:F182)</f>
        <v>225</v>
      </c>
      <c r="G183" s="134"/>
      <c r="H183" s="134"/>
      <c r="I183" s="134"/>
      <c r="J183" s="342">
        <f>SUM(J174:J182)</f>
        <v>108.65</v>
      </c>
      <c r="K183" s="378">
        <f>SUM(K174:K182)</f>
        <v>160</v>
      </c>
      <c r="L183" s="365">
        <f>SUM(L174:L182)</f>
        <v>108.97</v>
      </c>
      <c r="M183" s="446">
        <f>SUM(M173:M182)</f>
        <v>283</v>
      </c>
      <c r="N183" s="259"/>
      <c r="O183" s="123"/>
      <c r="P183" s="109"/>
      <c r="Q183" s="109"/>
      <c r="R183" s="109"/>
      <c r="S183" s="109"/>
    </row>
    <row r="184" spans="4:15" s="109" customFormat="1" ht="25.5" customHeight="1" thickBot="1">
      <c r="D184" s="206"/>
      <c r="E184" s="206"/>
      <c r="F184" s="308"/>
      <c r="J184" s="332"/>
      <c r="K184" s="332"/>
      <c r="L184" s="332"/>
      <c r="M184" s="440"/>
      <c r="N184" s="252"/>
      <c r="O184" s="117"/>
    </row>
    <row r="185" spans="1:15" s="109" customFormat="1" ht="21.75" customHeight="1">
      <c r="A185" s="136"/>
      <c r="B185" s="137"/>
      <c r="C185" s="137" t="s">
        <v>161</v>
      </c>
      <c r="D185" s="207"/>
      <c r="E185" s="208"/>
      <c r="F185" s="309"/>
      <c r="G185" s="137"/>
      <c r="H185" s="137"/>
      <c r="I185" s="137"/>
      <c r="J185" s="339"/>
      <c r="K185" s="377"/>
      <c r="L185" s="373"/>
      <c r="M185" s="448"/>
      <c r="N185" s="256"/>
      <c r="O185" s="125"/>
    </row>
    <row r="186" spans="1:43" s="120" customFormat="1" ht="21.75" customHeight="1">
      <c r="A186" s="138" t="s">
        <v>175</v>
      </c>
      <c r="B186" s="62" t="s">
        <v>5</v>
      </c>
      <c r="C186" s="62" t="s">
        <v>8</v>
      </c>
      <c r="D186" s="203">
        <v>4.5</v>
      </c>
      <c r="E186" s="204">
        <v>4.5</v>
      </c>
      <c r="F186" s="294"/>
      <c r="G186" s="62"/>
      <c r="H186" s="62"/>
      <c r="I186" s="62"/>
      <c r="J186" s="335"/>
      <c r="K186" s="368"/>
      <c r="L186" s="361"/>
      <c r="M186" s="444"/>
      <c r="N186" s="255"/>
      <c r="O186" s="121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68"/>
    </row>
    <row r="187" spans="1:17" ht="21.75" customHeight="1" thickBot="1">
      <c r="A187" s="138" t="s">
        <v>175</v>
      </c>
      <c r="B187" s="62" t="s">
        <v>2</v>
      </c>
      <c r="C187" s="62" t="s">
        <v>13</v>
      </c>
      <c r="D187" s="203"/>
      <c r="E187" s="204"/>
      <c r="F187" s="294"/>
      <c r="G187" s="62"/>
      <c r="H187" s="62"/>
      <c r="I187" s="62"/>
      <c r="J187" s="335"/>
      <c r="K187" s="368"/>
      <c r="L187" s="361"/>
      <c r="M187" s="444"/>
      <c r="N187" s="255"/>
      <c r="O187" s="121"/>
      <c r="P187" s="59"/>
      <c r="Q187" s="59"/>
    </row>
    <row r="188" spans="1:19" s="107" customFormat="1" ht="21.75" customHeight="1" thickBot="1">
      <c r="A188" s="133" t="s">
        <v>175</v>
      </c>
      <c r="B188" s="134"/>
      <c r="C188" s="137" t="s">
        <v>161</v>
      </c>
      <c r="D188" s="211">
        <f>SUM(D186:D187)</f>
        <v>4.5</v>
      </c>
      <c r="E188" s="212">
        <f>SUM(E186:E187)</f>
        <v>4.5</v>
      </c>
      <c r="F188" s="323"/>
      <c r="G188" s="134"/>
      <c r="H188" s="134"/>
      <c r="I188" s="134"/>
      <c r="J188" s="342"/>
      <c r="K188" s="378"/>
      <c r="L188" s="365"/>
      <c r="M188" s="446"/>
      <c r="N188" s="259"/>
      <c r="O188" s="123"/>
      <c r="P188" s="109"/>
      <c r="Q188" s="109"/>
      <c r="R188" s="109"/>
      <c r="S188" s="109"/>
    </row>
    <row r="189" spans="4:15" s="109" customFormat="1" ht="25.5" customHeight="1" thickBot="1">
      <c r="D189" s="206"/>
      <c r="E189" s="206"/>
      <c r="F189" s="316"/>
      <c r="J189" s="332"/>
      <c r="K189" s="332"/>
      <c r="L189" s="332"/>
      <c r="M189" s="440"/>
      <c r="N189" s="252"/>
      <c r="O189" s="117"/>
    </row>
    <row r="190" spans="1:15" s="109" customFormat="1" ht="21.75" customHeight="1">
      <c r="A190" s="136"/>
      <c r="B190" s="137"/>
      <c r="C190" s="137" t="s">
        <v>160</v>
      </c>
      <c r="D190" s="207"/>
      <c r="E190" s="208"/>
      <c r="F190" s="309"/>
      <c r="G190" s="137"/>
      <c r="H190" s="137"/>
      <c r="I190" s="137"/>
      <c r="J190" s="339"/>
      <c r="K190" s="377"/>
      <c r="L190" s="373"/>
      <c r="M190" s="448"/>
      <c r="N190" s="256"/>
      <c r="O190" s="125"/>
    </row>
    <row r="191" spans="1:43" s="120" customFormat="1" ht="21.75" customHeight="1">
      <c r="A191" s="138" t="s">
        <v>159</v>
      </c>
      <c r="B191" s="62" t="s">
        <v>5</v>
      </c>
      <c r="C191" s="62" t="s">
        <v>124</v>
      </c>
      <c r="D191" s="203">
        <v>8.1</v>
      </c>
      <c r="E191" s="204">
        <v>8.04</v>
      </c>
      <c r="F191" s="294">
        <v>10</v>
      </c>
      <c r="G191" s="62"/>
      <c r="H191" s="62"/>
      <c r="I191" s="62"/>
      <c r="J191" s="335">
        <v>8.65</v>
      </c>
      <c r="K191" s="368"/>
      <c r="L191" s="361"/>
      <c r="M191" s="444"/>
      <c r="N191" s="255"/>
      <c r="O191" s="121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68"/>
    </row>
    <row r="192" spans="1:17" ht="21.75" customHeight="1">
      <c r="A192" s="138" t="s">
        <v>159</v>
      </c>
      <c r="B192" s="62" t="s">
        <v>2</v>
      </c>
      <c r="C192" s="62" t="s">
        <v>13</v>
      </c>
      <c r="D192" s="203">
        <v>60</v>
      </c>
      <c r="E192" s="204">
        <v>60</v>
      </c>
      <c r="F192" s="294">
        <v>60</v>
      </c>
      <c r="G192" s="62"/>
      <c r="H192" s="62"/>
      <c r="I192" s="62"/>
      <c r="J192" s="335">
        <v>60</v>
      </c>
      <c r="K192" s="368">
        <v>60</v>
      </c>
      <c r="L192" s="361">
        <v>60</v>
      </c>
      <c r="M192" s="444">
        <v>60</v>
      </c>
      <c r="N192" s="255"/>
      <c r="O192" s="121" t="s">
        <v>149</v>
      </c>
      <c r="P192" s="59"/>
      <c r="Q192" s="59"/>
    </row>
    <row r="193" spans="1:17" ht="21.75" customHeight="1">
      <c r="A193" s="138" t="s">
        <v>159</v>
      </c>
      <c r="B193" s="62" t="s">
        <v>9</v>
      </c>
      <c r="C193" s="62" t="s">
        <v>10</v>
      </c>
      <c r="D193" s="203">
        <v>6.9</v>
      </c>
      <c r="E193" s="204"/>
      <c r="F193" s="310"/>
      <c r="G193" s="62"/>
      <c r="H193" s="62"/>
      <c r="I193" s="62"/>
      <c r="J193" s="335"/>
      <c r="K193" s="368"/>
      <c r="L193" s="361"/>
      <c r="M193" s="444"/>
      <c r="N193" s="255"/>
      <c r="O193" s="121"/>
      <c r="P193" s="59"/>
      <c r="Q193" s="59"/>
    </row>
    <row r="194" spans="1:17" ht="21.75" customHeight="1">
      <c r="A194" s="145" t="s">
        <v>159</v>
      </c>
      <c r="B194" s="146" t="s">
        <v>33</v>
      </c>
      <c r="C194" s="146" t="s">
        <v>34</v>
      </c>
      <c r="D194" s="218">
        <v>0.5</v>
      </c>
      <c r="E194" s="221"/>
      <c r="F194" s="326"/>
      <c r="G194" s="146"/>
      <c r="H194" s="146"/>
      <c r="I194" s="146"/>
      <c r="J194" s="341"/>
      <c r="K194" s="389"/>
      <c r="L194" s="364"/>
      <c r="M194" s="445"/>
      <c r="N194" s="258"/>
      <c r="O194" s="157"/>
      <c r="P194" s="59"/>
      <c r="Q194" s="59"/>
    </row>
    <row r="195" spans="1:19" s="107" customFormat="1" ht="21.75" customHeight="1" thickBot="1">
      <c r="A195" s="133" t="s">
        <v>159</v>
      </c>
      <c r="B195" s="134"/>
      <c r="C195" s="134" t="s">
        <v>160</v>
      </c>
      <c r="D195" s="211">
        <f>SUM(D191:D194)</f>
        <v>75.5</v>
      </c>
      <c r="E195" s="212">
        <f>SUM(E191:E194)</f>
        <v>68.03999999999999</v>
      </c>
      <c r="F195" s="248">
        <f>SUM(F191:F194)</f>
        <v>70</v>
      </c>
      <c r="G195" s="134"/>
      <c r="H195" s="134"/>
      <c r="I195" s="134"/>
      <c r="J195" s="342">
        <f>SUM(J191:J194)</f>
        <v>68.65</v>
      </c>
      <c r="K195" s="378">
        <f>SUM(K191:K194)</f>
        <v>60</v>
      </c>
      <c r="L195" s="365">
        <f>SUM(L191:L194)</f>
        <v>60</v>
      </c>
      <c r="M195" s="446">
        <f>SUM(M190:M194)</f>
        <v>60</v>
      </c>
      <c r="N195" s="259"/>
      <c r="O195" s="123"/>
      <c r="P195" s="109"/>
      <c r="Q195" s="109"/>
      <c r="R195" s="109"/>
      <c r="S195" s="109"/>
    </row>
    <row r="196" spans="1:19" s="107" customFormat="1" ht="21.75" customHeight="1" thickBot="1">
      <c r="A196" s="109"/>
      <c r="B196" s="109"/>
      <c r="C196" s="109"/>
      <c r="D196" s="206"/>
      <c r="E196" s="206"/>
      <c r="F196" s="206"/>
      <c r="G196" s="109"/>
      <c r="H196" s="109"/>
      <c r="I196" s="109"/>
      <c r="J196" s="332"/>
      <c r="K196" s="332"/>
      <c r="L196" s="332"/>
      <c r="M196" s="440"/>
      <c r="N196" s="252"/>
      <c r="O196" s="117"/>
      <c r="P196" s="109"/>
      <c r="Q196" s="109"/>
      <c r="R196" s="109"/>
      <c r="S196" s="109"/>
    </row>
    <row r="197" spans="1:19" s="107" customFormat="1" ht="21.75" customHeight="1">
      <c r="A197" s="136"/>
      <c r="B197" s="137"/>
      <c r="C197" s="137" t="s">
        <v>254</v>
      </c>
      <c r="D197" s="251"/>
      <c r="E197" s="251"/>
      <c r="F197" s="251"/>
      <c r="G197" s="137"/>
      <c r="H197" s="137"/>
      <c r="I197" s="137"/>
      <c r="J197" s="493"/>
      <c r="K197" s="493"/>
      <c r="L197" s="493"/>
      <c r="M197" s="494"/>
      <c r="N197" s="495"/>
      <c r="O197" s="125"/>
      <c r="P197" s="109"/>
      <c r="Q197" s="109"/>
      <c r="R197" s="109"/>
      <c r="S197" s="109"/>
    </row>
    <row r="198" spans="1:19" s="107" customFormat="1" ht="21.75" customHeight="1">
      <c r="A198" s="231" t="s">
        <v>153</v>
      </c>
      <c r="B198" s="232" t="s">
        <v>255</v>
      </c>
      <c r="C198" s="232" t="s">
        <v>256</v>
      </c>
      <c r="D198" s="416"/>
      <c r="E198" s="416"/>
      <c r="F198" s="416"/>
      <c r="G198" s="160"/>
      <c r="H198" s="160"/>
      <c r="I198" s="160"/>
      <c r="J198" s="491"/>
      <c r="K198" s="491"/>
      <c r="L198" s="491"/>
      <c r="M198" s="498">
        <v>10</v>
      </c>
      <c r="N198" s="492"/>
      <c r="O198" s="121" t="s">
        <v>260</v>
      </c>
      <c r="P198" s="109"/>
      <c r="Q198" s="109"/>
      <c r="R198" s="109"/>
      <c r="S198" s="109"/>
    </row>
    <row r="199" spans="1:19" s="107" customFormat="1" ht="21.75" customHeight="1" thickBot="1">
      <c r="A199" s="496" t="s">
        <v>153</v>
      </c>
      <c r="B199" s="497"/>
      <c r="C199" s="134" t="s">
        <v>254</v>
      </c>
      <c r="D199" s="422"/>
      <c r="E199" s="422"/>
      <c r="F199" s="422"/>
      <c r="G199" s="134"/>
      <c r="H199" s="134"/>
      <c r="I199" s="134"/>
      <c r="J199" s="337"/>
      <c r="K199" s="337"/>
      <c r="L199" s="337"/>
      <c r="M199" s="594">
        <v>10</v>
      </c>
      <c r="N199" s="285"/>
      <c r="O199" s="123"/>
      <c r="P199" s="109"/>
      <c r="Q199" s="109"/>
      <c r="R199" s="109"/>
      <c r="S199" s="109"/>
    </row>
    <row r="200" spans="4:15" s="109" customFormat="1" ht="25.5" customHeight="1" thickBot="1">
      <c r="D200" s="206"/>
      <c r="E200" s="206"/>
      <c r="F200" s="222"/>
      <c r="J200" s="332"/>
      <c r="K200" s="332"/>
      <c r="L200" s="332"/>
      <c r="M200" s="440"/>
      <c r="N200" s="252"/>
      <c r="O200" s="117"/>
    </row>
    <row r="201" spans="1:19" s="107" customFormat="1" ht="21.75" customHeight="1">
      <c r="A201" s="136"/>
      <c r="B201" s="137"/>
      <c r="C201" s="137" t="s">
        <v>189</v>
      </c>
      <c r="D201" s="247"/>
      <c r="E201" s="208"/>
      <c r="F201" s="327"/>
      <c r="G201" s="137"/>
      <c r="H201" s="137"/>
      <c r="I201" s="137"/>
      <c r="J201" s="339"/>
      <c r="K201" s="377"/>
      <c r="L201" s="373"/>
      <c r="M201" s="448"/>
      <c r="N201" s="256"/>
      <c r="O201" s="125"/>
      <c r="P201" s="109"/>
      <c r="Q201" s="109"/>
      <c r="R201" s="109"/>
      <c r="S201" s="109"/>
    </row>
    <row r="202" spans="1:19" s="107" customFormat="1" ht="21.75" customHeight="1">
      <c r="A202" s="231" t="s">
        <v>190</v>
      </c>
      <c r="B202" s="232" t="s">
        <v>35</v>
      </c>
      <c r="C202" s="232" t="s">
        <v>191</v>
      </c>
      <c r="D202" s="249">
        <v>17.8</v>
      </c>
      <c r="E202" s="230">
        <v>17.77</v>
      </c>
      <c r="F202" s="328"/>
      <c r="G202" s="160"/>
      <c r="H202" s="160"/>
      <c r="I202" s="160"/>
      <c r="J202" s="352"/>
      <c r="K202" s="405"/>
      <c r="L202" s="406"/>
      <c r="M202" s="472"/>
      <c r="N202" s="269"/>
      <c r="O202" s="121"/>
      <c r="P202" s="109"/>
      <c r="Q202" s="109"/>
      <c r="R202" s="109"/>
      <c r="S202" s="109"/>
    </row>
    <row r="203" spans="1:19" s="107" customFormat="1" ht="21.75" customHeight="1" thickBot="1">
      <c r="A203" s="133" t="s">
        <v>190</v>
      </c>
      <c r="B203" s="134"/>
      <c r="C203" s="134" t="s">
        <v>189</v>
      </c>
      <c r="D203" s="248">
        <f>SUM(D202)</f>
        <v>17.8</v>
      </c>
      <c r="E203" s="212">
        <f>SUM(E202)</f>
        <v>17.77</v>
      </c>
      <c r="F203" s="329"/>
      <c r="G203" s="134"/>
      <c r="H203" s="134"/>
      <c r="I203" s="134"/>
      <c r="J203" s="342"/>
      <c r="K203" s="378"/>
      <c r="L203" s="365"/>
      <c r="M203" s="446"/>
      <c r="N203" s="259"/>
      <c r="O203" s="123"/>
      <c r="P203" s="109"/>
      <c r="Q203" s="109"/>
      <c r="R203" s="109"/>
      <c r="S203" s="109"/>
    </row>
    <row r="204" spans="1:19" s="107" customFormat="1" ht="21.75" customHeight="1" thickBot="1">
      <c r="A204" s="109"/>
      <c r="B204" s="109"/>
      <c r="C204" s="109"/>
      <c r="D204" s="206"/>
      <c r="E204" s="206"/>
      <c r="F204" s="222"/>
      <c r="G204" s="109"/>
      <c r="H204" s="109"/>
      <c r="I204" s="109"/>
      <c r="J204" s="332"/>
      <c r="K204" s="332"/>
      <c r="L204" s="332"/>
      <c r="M204" s="440"/>
      <c r="N204" s="252"/>
      <c r="O204" s="117"/>
      <c r="P204" s="109"/>
      <c r="Q204" s="109"/>
      <c r="R204" s="109"/>
      <c r="S204" s="109"/>
    </row>
    <row r="205" spans="1:19" s="107" customFormat="1" ht="21.75" customHeight="1">
      <c r="A205" s="136"/>
      <c r="B205" s="137"/>
      <c r="C205" s="137" t="s">
        <v>74</v>
      </c>
      <c r="D205" s="207"/>
      <c r="E205" s="208"/>
      <c r="F205" s="309"/>
      <c r="G205" s="137"/>
      <c r="H205" s="137"/>
      <c r="I205" s="137"/>
      <c r="J205" s="339"/>
      <c r="K205" s="377"/>
      <c r="L205" s="373"/>
      <c r="M205" s="448"/>
      <c r="N205" s="256"/>
      <c r="O205" s="125"/>
      <c r="P205" s="109"/>
      <c r="Q205" s="109"/>
      <c r="R205" s="109"/>
      <c r="S205" s="109"/>
    </row>
    <row r="206" spans="1:19" s="60" customFormat="1" ht="21.75" customHeight="1">
      <c r="A206" s="143" t="s">
        <v>71</v>
      </c>
      <c r="B206" s="120" t="s">
        <v>5</v>
      </c>
      <c r="C206" s="120" t="s">
        <v>124</v>
      </c>
      <c r="D206" s="216"/>
      <c r="E206" s="220"/>
      <c r="F206" s="312"/>
      <c r="G206" s="120"/>
      <c r="H206" s="120"/>
      <c r="I206" s="120"/>
      <c r="J206" s="348"/>
      <c r="K206" s="388"/>
      <c r="L206" s="383"/>
      <c r="M206" s="455"/>
      <c r="N206" s="265"/>
      <c r="O206" s="144"/>
      <c r="P206" s="59"/>
      <c r="Q206" s="59"/>
      <c r="R206" s="59"/>
      <c r="S206" s="59"/>
    </row>
    <row r="207" spans="1:19" s="107" customFormat="1" ht="21.75" customHeight="1">
      <c r="A207" s="138" t="s">
        <v>71</v>
      </c>
      <c r="B207" s="62" t="s">
        <v>7</v>
      </c>
      <c r="C207" s="62" t="s">
        <v>28</v>
      </c>
      <c r="D207" s="203"/>
      <c r="E207" s="204"/>
      <c r="F207" s="294"/>
      <c r="G207" s="160"/>
      <c r="H207" s="160"/>
      <c r="I207" s="160"/>
      <c r="J207" s="352"/>
      <c r="K207" s="405"/>
      <c r="L207" s="406"/>
      <c r="M207" s="472"/>
      <c r="N207" s="269"/>
      <c r="O207" s="121"/>
      <c r="P207" s="109"/>
      <c r="Q207" s="109"/>
      <c r="R207" s="109"/>
      <c r="S207" s="109"/>
    </row>
    <row r="208" spans="1:17" ht="21.75" customHeight="1">
      <c r="A208" s="138" t="s">
        <v>71</v>
      </c>
      <c r="B208" s="62" t="s">
        <v>72</v>
      </c>
      <c r="C208" s="62" t="s">
        <v>73</v>
      </c>
      <c r="D208" s="203">
        <v>4</v>
      </c>
      <c r="E208" s="204">
        <v>2</v>
      </c>
      <c r="F208" s="294">
        <v>4</v>
      </c>
      <c r="G208" s="62"/>
      <c r="H208" s="62"/>
      <c r="I208" s="62"/>
      <c r="J208" s="335">
        <v>2</v>
      </c>
      <c r="K208" s="368">
        <v>4</v>
      </c>
      <c r="L208" s="361">
        <v>0</v>
      </c>
      <c r="M208" s="444"/>
      <c r="N208" s="255"/>
      <c r="O208" s="121"/>
      <c r="P208" s="59"/>
      <c r="Q208" s="59"/>
    </row>
    <row r="209" spans="1:19" s="107" customFormat="1" ht="21.75" customHeight="1" thickBot="1">
      <c r="A209" s="133" t="s">
        <v>71</v>
      </c>
      <c r="B209" s="134"/>
      <c r="C209" s="134" t="s">
        <v>74</v>
      </c>
      <c r="D209" s="211">
        <f>SUM(D206:D208)</f>
        <v>4</v>
      </c>
      <c r="E209" s="212">
        <f>SUM(E206:E208)</f>
        <v>2</v>
      </c>
      <c r="F209" s="248">
        <f>SUM(F206:F208)</f>
        <v>4</v>
      </c>
      <c r="G209" s="134"/>
      <c r="H209" s="134"/>
      <c r="I209" s="134"/>
      <c r="J209" s="342">
        <v>2</v>
      </c>
      <c r="K209" s="378">
        <f>SUM(K206:K208)</f>
        <v>4</v>
      </c>
      <c r="L209" s="365">
        <v>0</v>
      </c>
      <c r="M209" s="446"/>
      <c r="N209" s="259"/>
      <c r="O209" s="123"/>
      <c r="P209" s="109"/>
      <c r="Q209" s="109"/>
      <c r="R209" s="109"/>
      <c r="S209" s="109"/>
    </row>
    <row r="210" spans="1:19" s="107" customFormat="1" ht="25.5" customHeight="1" thickBot="1">
      <c r="A210" s="109"/>
      <c r="B210" s="109"/>
      <c r="C210" s="109"/>
      <c r="D210" s="206"/>
      <c r="E210" s="206"/>
      <c r="F210" s="308"/>
      <c r="G210" s="109"/>
      <c r="H210" s="109"/>
      <c r="I210" s="109"/>
      <c r="J210" s="332"/>
      <c r="K210" s="332"/>
      <c r="L210" s="332"/>
      <c r="M210" s="440"/>
      <c r="N210" s="252"/>
      <c r="O210" s="117"/>
      <c r="P210" s="109"/>
      <c r="Q210" s="109"/>
      <c r="R210" s="109"/>
      <c r="S210" s="109"/>
    </row>
    <row r="211" spans="1:15" s="109" customFormat="1" ht="22.5" customHeight="1">
      <c r="A211" s="136"/>
      <c r="B211" s="137"/>
      <c r="C211" s="137" t="s">
        <v>80</v>
      </c>
      <c r="D211" s="207"/>
      <c r="E211" s="208"/>
      <c r="F211" s="309"/>
      <c r="G211" s="137"/>
      <c r="H211" s="137"/>
      <c r="I211" s="137"/>
      <c r="J211" s="339"/>
      <c r="K211" s="377"/>
      <c r="L211" s="373"/>
      <c r="M211" s="448"/>
      <c r="N211" s="256"/>
      <c r="O211" s="125"/>
    </row>
    <row r="212" spans="1:17" ht="21.75" customHeight="1">
      <c r="A212" s="138" t="s">
        <v>75</v>
      </c>
      <c r="B212" s="62" t="s">
        <v>76</v>
      </c>
      <c r="C212" s="62" t="s">
        <v>77</v>
      </c>
      <c r="D212" s="203">
        <v>950</v>
      </c>
      <c r="E212" s="204">
        <v>830.67</v>
      </c>
      <c r="F212" s="294">
        <v>900</v>
      </c>
      <c r="G212" s="62"/>
      <c r="H212" s="62"/>
      <c r="I212" s="62"/>
      <c r="J212" s="335">
        <v>902.71</v>
      </c>
      <c r="K212" s="368">
        <v>905</v>
      </c>
      <c r="L212" s="361">
        <v>902.65</v>
      </c>
      <c r="M212" s="444">
        <v>903</v>
      </c>
      <c r="N212" s="255"/>
      <c r="O212" s="121"/>
      <c r="P212" s="59"/>
      <c r="Q212" s="59"/>
    </row>
    <row r="213" spans="1:17" ht="21.75" customHeight="1">
      <c r="A213" s="138" t="s">
        <v>75</v>
      </c>
      <c r="B213" s="62" t="s">
        <v>43</v>
      </c>
      <c r="C213" s="62" t="s">
        <v>44</v>
      </c>
      <c r="D213" s="203">
        <v>160</v>
      </c>
      <c r="E213" s="204">
        <v>146.98</v>
      </c>
      <c r="F213" s="294">
        <v>160</v>
      </c>
      <c r="G213" s="62"/>
      <c r="H213" s="62"/>
      <c r="I213" s="62"/>
      <c r="J213" s="335">
        <v>149.13</v>
      </c>
      <c r="K213" s="368">
        <v>148</v>
      </c>
      <c r="L213" s="361">
        <v>142.05</v>
      </c>
      <c r="M213" s="444">
        <v>145</v>
      </c>
      <c r="N213" s="255"/>
      <c r="O213" s="121"/>
      <c r="P213" s="59"/>
      <c r="Q213" s="59"/>
    </row>
    <row r="214" spans="1:17" ht="21.75" customHeight="1">
      <c r="A214" s="138" t="s">
        <v>75</v>
      </c>
      <c r="B214" s="62" t="s">
        <v>45</v>
      </c>
      <c r="C214" s="62" t="s">
        <v>46</v>
      </c>
      <c r="D214" s="203">
        <v>90</v>
      </c>
      <c r="E214" s="204">
        <v>80.77</v>
      </c>
      <c r="F214" s="294">
        <v>90</v>
      </c>
      <c r="G214" s="62"/>
      <c r="H214" s="62"/>
      <c r="I214" s="62"/>
      <c r="J214" s="335">
        <v>80.15</v>
      </c>
      <c r="K214" s="368">
        <v>87</v>
      </c>
      <c r="L214" s="361">
        <v>87.21</v>
      </c>
      <c r="M214" s="444">
        <v>88</v>
      </c>
      <c r="N214" s="255"/>
      <c r="O214" s="121"/>
      <c r="P214" s="59"/>
      <c r="Q214" s="59"/>
    </row>
    <row r="215" spans="1:17" ht="21.75" customHeight="1">
      <c r="A215" s="138" t="s">
        <v>75</v>
      </c>
      <c r="B215" s="62" t="s">
        <v>5</v>
      </c>
      <c r="C215" s="62" t="s">
        <v>8</v>
      </c>
      <c r="D215" s="203">
        <v>10</v>
      </c>
      <c r="E215" s="204">
        <v>4.25</v>
      </c>
      <c r="F215" s="294">
        <v>10</v>
      </c>
      <c r="G215" s="62"/>
      <c r="H215" s="62"/>
      <c r="I215" s="62"/>
      <c r="J215" s="335"/>
      <c r="K215" s="368">
        <v>10</v>
      </c>
      <c r="L215" s="361">
        <v>0</v>
      </c>
      <c r="M215" s="444">
        <v>5</v>
      </c>
      <c r="N215" s="255"/>
      <c r="O215" s="121"/>
      <c r="P215" s="59"/>
      <c r="Q215" s="59"/>
    </row>
    <row r="216" spans="1:17" ht="21.75" customHeight="1">
      <c r="A216" s="138" t="s">
        <v>75</v>
      </c>
      <c r="B216" s="62" t="s">
        <v>7</v>
      </c>
      <c r="C216" s="62" t="s">
        <v>28</v>
      </c>
      <c r="D216" s="203">
        <v>6</v>
      </c>
      <c r="E216" s="204">
        <v>1.63</v>
      </c>
      <c r="F216" s="294">
        <v>5</v>
      </c>
      <c r="G216" s="62"/>
      <c r="H216" s="62"/>
      <c r="I216" s="62"/>
      <c r="J216" s="335">
        <v>7.82</v>
      </c>
      <c r="K216" s="368">
        <v>5</v>
      </c>
      <c r="L216" s="361">
        <v>2.07</v>
      </c>
      <c r="M216" s="444">
        <v>5</v>
      </c>
      <c r="N216" s="255"/>
      <c r="O216" s="121"/>
      <c r="P216" s="59"/>
      <c r="Q216" s="59"/>
    </row>
    <row r="217" spans="1:17" ht="21.75" customHeight="1">
      <c r="A217" s="138" t="s">
        <v>75</v>
      </c>
      <c r="B217" s="62" t="s">
        <v>66</v>
      </c>
      <c r="C217" s="62" t="s">
        <v>67</v>
      </c>
      <c r="D217" s="203">
        <v>49</v>
      </c>
      <c r="E217" s="204">
        <v>48.95</v>
      </c>
      <c r="F217" s="294">
        <v>50</v>
      </c>
      <c r="G217" s="62"/>
      <c r="H217" s="62"/>
      <c r="I217" s="62"/>
      <c r="J217" s="335">
        <v>33.81</v>
      </c>
      <c r="K217" s="368">
        <v>44.5</v>
      </c>
      <c r="L217" s="361">
        <v>26.41</v>
      </c>
      <c r="M217" s="444">
        <v>30</v>
      </c>
      <c r="N217" s="255"/>
      <c r="O217" s="121"/>
      <c r="P217" s="59"/>
      <c r="Q217" s="59"/>
    </row>
    <row r="218" spans="1:17" ht="21.75" customHeight="1">
      <c r="A218" s="138" t="s">
        <v>75</v>
      </c>
      <c r="B218" s="62" t="s">
        <v>72</v>
      </c>
      <c r="C218" s="62" t="s">
        <v>73</v>
      </c>
      <c r="D218" s="203">
        <v>65</v>
      </c>
      <c r="E218" s="204">
        <v>59.01</v>
      </c>
      <c r="F218" s="294">
        <v>60</v>
      </c>
      <c r="G218" s="62"/>
      <c r="H218" s="62"/>
      <c r="I218" s="62"/>
      <c r="J218" s="335">
        <v>61.51</v>
      </c>
      <c r="K218" s="368">
        <v>66</v>
      </c>
      <c r="L218" s="361">
        <v>65.8</v>
      </c>
      <c r="M218" s="444">
        <v>35</v>
      </c>
      <c r="N218" s="255"/>
      <c r="O218" s="121"/>
      <c r="P218" s="59"/>
      <c r="Q218" s="59"/>
    </row>
    <row r="219" spans="1:17" ht="21.75" customHeight="1">
      <c r="A219" s="138" t="s">
        <v>75</v>
      </c>
      <c r="B219" s="62" t="s">
        <v>68</v>
      </c>
      <c r="C219" s="62" t="s">
        <v>69</v>
      </c>
      <c r="D219" s="203">
        <v>25</v>
      </c>
      <c r="E219" s="204">
        <v>23.78</v>
      </c>
      <c r="F219" s="294">
        <v>20</v>
      </c>
      <c r="G219" s="62"/>
      <c r="H219" s="62"/>
      <c r="I219" s="62"/>
      <c r="J219" s="335">
        <v>20.54</v>
      </c>
      <c r="K219" s="368">
        <v>21</v>
      </c>
      <c r="L219" s="361">
        <v>20.31</v>
      </c>
      <c r="M219" s="444">
        <v>21</v>
      </c>
      <c r="N219" s="255"/>
      <c r="O219" s="121" t="s">
        <v>248</v>
      </c>
      <c r="P219" s="59"/>
      <c r="Q219" s="59"/>
    </row>
    <row r="220" spans="1:17" ht="21.75" customHeight="1">
      <c r="A220" s="138" t="s">
        <v>75</v>
      </c>
      <c r="B220" s="62" t="s">
        <v>172</v>
      </c>
      <c r="C220" s="62" t="s">
        <v>173</v>
      </c>
      <c r="D220" s="203"/>
      <c r="E220" s="204"/>
      <c r="F220" s="294"/>
      <c r="G220" s="62"/>
      <c r="H220" s="62"/>
      <c r="I220" s="62"/>
      <c r="J220" s="335">
        <v>9</v>
      </c>
      <c r="K220" s="368"/>
      <c r="L220" s="361"/>
      <c r="M220" s="444"/>
      <c r="N220" s="255"/>
      <c r="O220" s="121"/>
      <c r="P220" s="59"/>
      <c r="Q220" s="59"/>
    </row>
    <row r="221" spans="1:17" ht="21.75" customHeight="1">
      <c r="A221" s="138" t="s">
        <v>75</v>
      </c>
      <c r="B221" s="62" t="s">
        <v>85</v>
      </c>
      <c r="C221" s="62" t="s">
        <v>86</v>
      </c>
      <c r="D221" s="203">
        <v>2</v>
      </c>
      <c r="E221" s="204"/>
      <c r="F221" s="294">
        <v>2</v>
      </c>
      <c r="G221" s="62"/>
      <c r="H221" s="62"/>
      <c r="I221" s="62"/>
      <c r="J221" s="335">
        <v>7.22</v>
      </c>
      <c r="K221" s="368">
        <v>10</v>
      </c>
      <c r="L221" s="361">
        <v>3.98</v>
      </c>
      <c r="M221" s="444">
        <v>10</v>
      </c>
      <c r="N221" s="255"/>
      <c r="O221" s="121"/>
      <c r="P221" s="59"/>
      <c r="Q221" s="59"/>
    </row>
    <row r="222" spans="1:17" ht="21.75" customHeight="1">
      <c r="A222" s="138" t="s">
        <v>75</v>
      </c>
      <c r="B222" s="62" t="s">
        <v>2</v>
      </c>
      <c r="C222" s="62" t="s">
        <v>13</v>
      </c>
      <c r="D222" s="203">
        <v>30</v>
      </c>
      <c r="E222" s="204">
        <v>24.17</v>
      </c>
      <c r="F222" s="294">
        <v>30</v>
      </c>
      <c r="G222" s="62"/>
      <c r="H222" s="62"/>
      <c r="I222" s="62"/>
      <c r="J222" s="335">
        <v>19.61</v>
      </c>
      <c r="K222" s="368">
        <v>26</v>
      </c>
      <c r="L222" s="361">
        <v>25.94</v>
      </c>
      <c r="M222" s="444">
        <v>30</v>
      </c>
      <c r="N222" s="255"/>
      <c r="O222" s="121" t="s">
        <v>206</v>
      </c>
      <c r="P222" s="59"/>
      <c r="Q222" s="59"/>
    </row>
    <row r="223" spans="1:17" ht="21.75" customHeight="1">
      <c r="A223" s="138" t="s">
        <v>75</v>
      </c>
      <c r="B223" s="62" t="s">
        <v>9</v>
      </c>
      <c r="C223" s="62" t="s">
        <v>10</v>
      </c>
      <c r="D223" s="203">
        <v>30</v>
      </c>
      <c r="E223" s="204">
        <v>27.26</v>
      </c>
      <c r="F223" s="294">
        <v>45</v>
      </c>
      <c r="G223" s="62"/>
      <c r="H223" s="62"/>
      <c r="I223" s="62"/>
      <c r="J223" s="335">
        <v>32.09</v>
      </c>
      <c r="K223" s="368">
        <v>40</v>
      </c>
      <c r="L223" s="361">
        <v>19.93</v>
      </c>
      <c r="M223" s="444">
        <v>30</v>
      </c>
      <c r="N223" s="255"/>
      <c r="O223" s="121" t="s">
        <v>207</v>
      </c>
      <c r="P223" s="59"/>
      <c r="Q223" s="59"/>
    </row>
    <row r="224" spans="1:17" ht="21.75" customHeight="1">
      <c r="A224" s="138" t="s">
        <v>75</v>
      </c>
      <c r="B224" s="62" t="s">
        <v>87</v>
      </c>
      <c r="C224" s="62" t="s">
        <v>88</v>
      </c>
      <c r="D224" s="203">
        <v>10</v>
      </c>
      <c r="E224" s="204"/>
      <c r="F224" s="294">
        <v>10</v>
      </c>
      <c r="G224" s="62"/>
      <c r="H224" s="62"/>
      <c r="I224" s="62"/>
      <c r="J224" s="335"/>
      <c r="K224" s="368">
        <v>10</v>
      </c>
      <c r="L224" s="361">
        <v>0</v>
      </c>
      <c r="M224" s="444">
        <v>10</v>
      </c>
      <c r="N224" s="255"/>
      <c r="O224" s="121"/>
      <c r="P224" s="59"/>
      <c r="Q224" s="59"/>
    </row>
    <row r="225" spans="1:17" ht="21.75" customHeight="1">
      <c r="A225" s="138" t="s">
        <v>75</v>
      </c>
      <c r="B225" s="62" t="s">
        <v>33</v>
      </c>
      <c r="C225" s="62" t="s">
        <v>34</v>
      </c>
      <c r="D225" s="203">
        <v>10</v>
      </c>
      <c r="E225" s="204">
        <v>3</v>
      </c>
      <c r="F225" s="294">
        <v>10</v>
      </c>
      <c r="G225" s="62"/>
      <c r="H225" s="62"/>
      <c r="I225" s="62"/>
      <c r="J225" s="335">
        <v>8.51</v>
      </c>
      <c r="K225" s="368">
        <v>10</v>
      </c>
      <c r="L225" s="361">
        <v>2.88</v>
      </c>
      <c r="M225" s="444">
        <v>5</v>
      </c>
      <c r="N225" s="255"/>
      <c r="O225" s="121"/>
      <c r="P225" s="59"/>
      <c r="Q225" s="59"/>
    </row>
    <row r="226" spans="1:17" ht="21.75" customHeight="1">
      <c r="A226" s="138" t="s">
        <v>75</v>
      </c>
      <c r="B226" s="62" t="s">
        <v>141</v>
      </c>
      <c r="C226" s="62" t="s">
        <v>142</v>
      </c>
      <c r="D226" s="203">
        <v>10</v>
      </c>
      <c r="E226" s="204"/>
      <c r="F226" s="294">
        <v>10</v>
      </c>
      <c r="G226" s="62"/>
      <c r="H226" s="62"/>
      <c r="I226" s="62"/>
      <c r="J226" s="335"/>
      <c r="K226" s="368">
        <v>10</v>
      </c>
      <c r="L226" s="361">
        <v>0</v>
      </c>
      <c r="M226" s="444">
        <v>10</v>
      </c>
      <c r="N226" s="255"/>
      <c r="O226" s="121"/>
      <c r="P226" s="59"/>
      <c r="Q226" s="59"/>
    </row>
    <row r="227" spans="1:17" ht="21.75" customHeight="1">
      <c r="A227" s="138" t="s">
        <v>75</v>
      </c>
      <c r="B227" s="62" t="s">
        <v>78</v>
      </c>
      <c r="C227" s="62" t="s">
        <v>79</v>
      </c>
      <c r="D227" s="203">
        <v>6</v>
      </c>
      <c r="E227" s="204">
        <v>4.2</v>
      </c>
      <c r="F227" s="294">
        <v>5</v>
      </c>
      <c r="G227" s="62"/>
      <c r="H227" s="62"/>
      <c r="I227" s="62"/>
      <c r="J227" s="335">
        <v>7.43</v>
      </c>
      <c r="K227" s="368">
        <v>15</v>
      </c>
      <c r="L227" s="361">
        <v>4.2</v>
      </c>
      <c r="M227" s="444">
        <v>10</v>
      </c>
      <c r="N227" s="255"/>
      <c r="O227" s="121"/>
      <c r="P227" s="59"/>
      <c r="Q227" s="59"/>
    </row>
    <row r="228" spans="1:17" ht="21.75" customHeight="1">
      <c r="A228" s="138" t="s">
        <v>75</v>
      </c>
      <c r="B228" s="62" t="s">
        <v>136</v>
      </c>
      <c r="C228" s="62" t="s">
        <v>137</v>
      </c>
      <c r="D228" s="203"/>
      <c r="E228" s="204"/>
      <c r="F228" s="294"/>
      <c r="G228" s="62"/>
      <c r="H228" s="62"/>
      <c r="I228" s="62"/>
      <c r="J228" s="335"/>
      <c r="K228" s="368"/>
      <c r="L228" s="361"/>
      <c r="M228" s="444"/>
      <c r="N228" s="255"/>
      <c r="O228" s="121"/>
      <c r="P228" s="59"/>
      <c r="Q228" s="59"/>
    </row>
    <row r="229" spans="1:17" ht="21.75" customHeight="1">
      <c r="A229" s="138" t="s">
        <v>75</v>
      </c>
      <c r="B229" s="62" t="s">
        <v>35</v>
      </c>
      <c r="C229" s="62" t="s">
        <v>36</v>
      </c>
      <c r="D229" s="203">
        <v>20</v>
      </c>
      <c r="E229" s="204">
        <v>2.88</v>
      </c>
      <c r="F229" s="294">
        <v>10</v>
      </c>
      <c r="G229" s="62"/>
      <c r="H229" s="62"/>
      <c r="I229" s="62"/>
      <c r="J229" s="335">
        <v>13.142</v>
      </c>
      <c r="K229" s="368">
        <v>21</v>
      </c>
      <c r="L229" s="361">
        <v>20.81</v>
      </c>
      <c r="M229" s="444">
        <v>25</v>
      </c>
      <c r="N229" s="255"/>
      <c r="O229" s="121" t="s">
        <v>249</v>
      </c>
      <c r="P229" s="59"/>
      <c r="Q229" s="59"/>
    </row>
    <row r="230" spans="1:17" ht="21.75" customHeight="1">
      <c r="A230" s="138" t="s">
        <v>75</v>
      </c>
      <c r="B230" s="62" t="s">
        <v>102</v>
      </c>
      <c r="C230" s="62" t="s">
        <v>103</v>
      </c>
      <c r="D230" s="203">
        <v>1</v>
      </c>
      <c r="E230" s="204">
        <v>1.2</v>
      </c>
      <c r="F230" s="294">
        <v>2</v>
      </c>
      <c r="G230" s="62"/>
      <c r="H230" s="62"/>
      <c r="I230" s="62"/>
      <c r="J230" s="335">
        <v>1.2</v>
      </c>
      <c r="K230" s="368">
        <v>1.5</v>
      </c>
      <c r="L230" s="361">
        <v>1.5</v>
      </c>
      <c r="M230" s="444">
        <v>2</v>
      </c>
      <c r="N230" s="255"/>
      <c r="O230" s="121" t="s">
        <v>205</v>
      </c>
      <c r="P230" s="59"/>
      <c r="Q230" s="59"/>
    </row>
    <row r="231" spans="1:17" ht="21.75" customHeight="1">
      <c r="A231" s="138" t="s">
        <v>75</v>
      </c>
      <c r="B231" s="62" t="s">
        <v>60</v>
      </c>
      <c r="C231" s="62" t="s">
        <v>61</v>
      </c>
      <c r="D231" s="203">
        <v>90</v>
      </c>
      <c r="E231" s="204">
        <v>90</v>
      </c>
      <c r="F231" s="294"/>
      <c r="G231" s="62"/>
      <c r="H231" s="62"/>
      <c r="I231" s="62"/>
      <c r="J231" s="335"/>
      <c r="K231" s="368"/>
      <c r="L231" s="361"/>
      <c r="M231" s="444">
        <v>130</v>
      </c>
      <c r="N231" s="255"/>
      <c r="O231" s="121"/>
      <c r="P231" s="59"/>
      <c r="Q231" s="59"/>
    </row>
    <row r="232" spans="1:17" ht="21.75" customHeight="1">
      <c r="A232" s="145" t="s">
        <v>75</v>
      </c>
      <c r="B232" s="146" t="s">
        <v>89</v>
      </c>
      <c r="C232" s="146" t="s">
        <v>147</v>
      </c>
      <c r="D232" s="218"/>
      <c r="E232" s="221"/>
      <c r="F232" s="320"/>
      <c r="G232" s="146"/>
      <c r="H232" s="146"/>
      <c r="I232" s="146"/>
      <c r="J232" s="341"/>
      <c r="K232" s="389">
        <v>3.5</v>
      </c>
      <c r="L232" s="364">
        <v>3.5</v>
      </c>
      <c r="M232" s="445">
        <v>6</v>
      </c>
      <c r="N232" s="258"/>
      <c r="O232" s="157" t="s">
        <v>233</v>
      </c>
      <c r="P232" s="59"/>
      <c r="Q232" s="59"/>
    </row>
    <row r="233" spans="1:19" s="107" customFormat="1" ht="21.75" customHeight="1" thickBot="1">
      <c r="A233" s="133" t="s">
        <v>75</v>
      </c>
      <c r="B233" s="134"/>
      <c r="C233" s="134" t="s">
        <v>80</v>
      </c>
      <c r="D233" s="211">
        <f>SUM(D212:D232)</f>
        <v>1564</v>
      </c>
      <c r="E233" s="212">
        <f>SUM(E212:E232)</f>
        <v>1348.7500000000005</v>
      </c>
      <c r="F233" s="248">
        <f>SUM(F212:F232)</f>
        <v>1419</v>
      </c>
      <c r="G233" s="134"/>
      <c r="H233" s="134"/>
      <c r="I233" s="134"/>
      <c r="J233" s="342">
        <f>SUM(J212:J232)</f>
        <v>1353.872</v>
      </c>
      <c r="K233" s="378">
        <f>SUM(K212:K232)</f>
        <v>1433.5</v>
      </c>
      <c r="L233" s="365">
        <f>SUM(L212:L232)</f>
        <v>1329.2400000000002</v>
      </c>
      <c r="M233" s="446">
        <f>SUM(M212:M232)</f>
        <v>1500</v>
      </c>
      <c r="N233" s="259"/>
      <c r="O233" s="123"/>
      <c r="P233" s="109"/>
      <c r="Q233" s="109"/>
      <c r="R233" s="109"/>
      <c r="S233" s="109"/>
    </row>
    <row r="234" spans="4:15" s="109" customFormat="1" ht="25.5" customHeight="1" thickBot="1">
      <c r="D234" s="206"/>
      <c r="E234" s="206"/>
      <c r="F234" s="308"/>
      <c r="J234" s="332"/>
      <c r="K234" s="332"/>
      <c r="L234" s="332"/>
      <c r="M234" s="440"/>
      <c r="N234" s="252"/>
      <c r="O234" s="117"/>
    </row>
    <row r="235" spans="1:19" s="107" customFormat="1" ht="21.75" customHeight="1">
      <c r="A235" s="136"/>
      <c r="B235" s="137"/>
      <c r="C235" s="137" t="s">
        <v>176</v>
      </c>
      <c r="D235" s="207"/>
      <c r="E235" s="208"/>
      <c r="F235" s="309"/>
      <c r="G235" s="137"/>
      <c r="H235" s="137"/>
      <c r="I235" s="137"/>
      <c r="J235" s="339"/>
      <c r="K235" s="377"/>
      <c r="L235" s="373"/>
      <c r="M235" s="448"/>
      <c r="N235" s="256"/>
      <c r="O235" s="125"/>
      <c r="P235" s="109"/>
      <c r="Q235" s="109"/>
      <c r="R235" s="109"/>
      <c r="S235" s="109"/>
    </row>
    <row r="236" spans="1:19" s="107" customFormat="1" ht="21.75" customHeight="1">
      <c r="A236" s="138" t="s">
        <v>115</v>
      </c>
      <c r="B236" s="62" t="s">
        <v>41</v>
      </c>
      <c r="C236" s="62" t="s">
        <v>42</v>
      </c>
      <c r="D236" s="203">
        <v>19.9</v>
      </c>
      <c r="E236" s="204">
        <v>17.92</v>
      </c>
      <c r="F236" s="294"/>
      <c r="G236" s="160"/>
      <c r="H236" s="160"/>
      <c r="I236" s="160"/>
      <c r="J236" s="352"/>
      <c r="K236" s="405"/>
      <c r="L236" s="406"/>
      <c r="M236" s="472"/>
      <c r="N236" s="269"/>
      <c r="O236" s="121"/>
      <c r="P236" s="109"/>
      <c r="Q236" s="109"/>
      <c r="R236" s="109"/>
      <c r="S236" s="109"/>
    </row>
    <row r="237" spans="1:19" s="107" customFormat="1" ht="21.75" customHeight="1">
      <c r="A237" s="138" t="s">
        <v>115</v>
      </c>
      <c r="B237" s="62" t="s">
        <v>45</v>
      </c>
      <c r="C237" s="62" t="s">
        <v>192</v>
      </c>
      <c r="D237" s="203">
        <v>1.2</v>
      </c>
      <c r="E237" s="204">
        <v>0.63</v>
      </c>
      <c r="F237" s="294"/>
      <c r="G237" s="160"/>
      <c r="H237" s="160"/>
      <c r="I237" s="160"/>
      <c r="J237" s="352"/>
      <c r="K237" s="405"/>
      <c r="L237" s="406"/>
      <c r="M237" s="472"/>
      <c r="N237" s="269"/>
      <c r="O237" s="121"/>
      <c r="P237" s="109"/>
      <c r="Q237" s="109"/>
      <c r="R237" s="109"/>
      <c r="S237" s="109"/>
    </row>
    <row r="238" spans="1:19" s="107" customFormat="1" ht="21.75" customHeight="1">
      <c r="A238" s="138" t="s">
        <v>115</v>
      </c>
      <c r="B238" s="62" t="s">
        <v>5</v>
      </c>
      <c r="C238" s="62" t="s">
        <v>124</v>
      </c>
      <c r="D238" s="203">
        <v>6.8</v>
      </c>
      <c r="E238" s="204">
        <v>4.4</v>
      </c>
      <c r="F238" s="294"/>
      <c r="G238" s="160"/>
      <c r="H238" s="160"/>
      <c r="I238" s="160"/>
      <c r="J238" s="352"/>
      <c r="K238" s="405"/>
      <c r="L238" s="406"/>
      <c r="M238" s="472"/>
      <c r="N238" s="269"/>
      <c r="O238" s="121"/>
      <c r="P238" s="109"/>
      <c r="Q238" s="109"/>
      <c r="R238" s="109"/>
      <c r="S238" s="109"/>
    </row>
    <row r="239" spans="1:17" ht="21.75" customHeight="1">
      <c r="A239" s="138" t="s">
        <v>115</v>
      </c>
      <c r="B239" s="62" t="s">
        <v>7</v>
      </c>
      <c r="C239" s="62" t="s">
        <v>117</v>
      </c>
      <c r="D239" s="203">
        <v>9.5</v>
      </c>
      <c r="E239" s="204">
        <v>2.53</v>
      </c>
      <c r="F239" s="294"/>
      <c r="G239" s="62"/>
      <c r="H239" s="62"/>
      <c r="I239" s="62"/>
      <c r="J239" s="335"/>
      <c r="K239" s="368"/>
      <c r="L239" s="361"/>
      <c r="M239" s="444"/>
      <c r="N239" s="255"/>
      <c r="O239" s="121"/>
      <c r="P239" s="59"/>
      <c r="Q239" s="59"/>
    </row>
    <row r="240" spans="1:17" ht="21.75" customHeight="1">
      <c r="A240" s="138" t="s">
        <v>115</v>
      </c>
      <c r="B240" s="62" t="s">
        <v>2</v>
      </c>
      <c r="C240" s="62" t="s">
        <v>13</v>
      </c>
      <c r="D240" s="203">
        <v>8.5</v>
      </c>
      <c r="E240" s="204">
        <v>4.23</v>
      </c>
      <c r="F240" s="294"/>
      <c r="G240" s="62"/>
      <c r="H240" s="62"/>
      <c r="I240" s="62"/>
      <c r="J240" s="335"/>
      <c r="K240" s="368"/>
      <c r="L240" s="361"/>
      <c r="M240" s="444"/>
      <c r="N240" s="255"/>
      <c r="O240" s="121"/>
      <c r="P240" s="59"/>
      <c r="Q240" s="59"/>
    </row>
    <row r="241" spans="1:17" ht="21.75" customHeight="1">
      <c r="A241" s="145" t="s">
        <v>115</v>
      </c>
      <c r="B241" s="146" t="s">
        <v>33</v>
      </c>
      <c r="C241" s="146" t="s">
        <v>34</v>
      </c>
      <c r="D241" s="218">
        <v>0.6</v>
      </c>
      <c r="E241" s="221">
        <v>0.61</v>
      </c>
      <c r="F241" s="320"/>
      <c r="G241" s="146"/>
      <c r="H241" s="146"/>
      <c r="I241" s="146"/>
      <c r="J241" s="341"/>
      <c r="K241" s="389"/>
      <c r="L241" s="364"/>
      <c r="M241" s="445"/>
      <c r="N241" s="258"/>
      <c r="O241" s="157"/>
      <c r="P241" s="59"/>
      <c r="Q241" s="59"/>
    </row>
    <row r="242" spans="1:17" ht="21.75" customHeight="1" thickBot="1">
      <c r="A242" s="133" t="s">
        <v>115</v>
      </c>
      <c r="B242" s="134"/>
      <c r="C242" s="134" t="s">
        <v>116</v>
      </c>
      <c r="D242" s="211">
        <f>SUM(D236:D241)</f>
        <v>46.5</v>
      </c>
      <c r="E242" s="212">
        <f>SUM(E236:E241)</f>
        <v>30.320000000000004</v>
      </c>
      <c r="F242" s="323"/>
      <c r="G242" s="122"/>
      <c r="H242" s="122"/>
      <c r="I242" s="122"/>
      <c r="J242" s="346"/>
      <c r="K242" s="384"/>
      <c r="L242" s="385"/>
      <c r="M242" s="456"/>
      <c r="N242" s="262"/>
      <c r="O242" s="123"/>
      <c r="P242" s="59"/>
      <c r="Q242" s="59"/>
    </row>
    <row r="243" spans="1:17" ht="25.5" customHeight="1" thickBot="1">
      <c r="A243" s="109"/>
      <c r="B243" s="109"/>
      <c r="C243" s="109"/>
      <c r="D243" s="206"/>
      <c r="E243" s="206"/>
      <c r="F243" s="322"/>
      <c r="G243" s="59"/>
      <c r="H243" s="59"/>
      <c r="I243" s="59"/>
      <c r="J243" s="333"/>
      <c r="K243" s="333"/>
      <c r="L243" s="333"/>
      <c r="M243" s="441"/>
      <c r="N243" s="253"/>
      <c r="O243" s="117"/>
      <c r="P243" s="59"/>
      <c r="Q243" s="59"/>
    </row>
    <row r="244" spans="1:17" ht="21.75" customHeight="1">
      <c r="A244" s="136"/>
      <c r="B244" s="137"/>
      <c r="C244" s="137" t="s">
        <v>119</v>
      </c>
      <c r="D244" s="207"/>
      <c r="E244" s="208"/>
      <c r="F244" s="309"/>
      <c r="G244" s="124"/>
      <c r="H244" s="124"/>
      <c r="I244" s="124"/>
      <c r="J244" s="334"/>
      <c r="K244" s="367"/>
      <c r="L244" s="359"/>
      <c r="M244" s="442"/>
      <c r="N244" s="254"/>
      <c r="O244" s="125"/>
      <c r="P244" s="59"/>
      <c r="Q244" s="59"/>
    </row>
    <row r="245" spans="1:17" ht="21.75" customHeight="1">
      <c r="A245" s="138" t="s">
        <v>118</v>
      </c>
      <c r="B245" s="62" t="s">
        <v>41</v>
      </c>
      <c r="C245" s="62" t="s">
        <v>42</v>
      </c>
      <c r="D245" s="203">
        <v>21.4</v>
      </c>
      <c r="E245" s="204">
        <v>21.37</v>
      </c>
      <c r="F245" s="294"/>
      <c r="G245" s="62"/>
      <c r="H245" s="62"/>
      <c r="I245" s="62"/>
      <c r="J245" s="335"/>
      <c r="K245" s="368">
        <v>1</v>
      </c>
      <c r="L245" s="361">
        <v>0.98</v>
      </c>
      <c r="M245" s="444"/>
      <c r="N245" s="255"/>
      <c r="O245" s="121"/>
      <c r="P245" s="59"/>
      <c r="Q245" s="59"/>
    </row>
    <row r="246" spans="1:17" ht="21.75" customHeight="1">
      <c r="A246" s="138" t="s">
        <v>118</v>
      </c>
      <c r="B246" s="62" t="s">
        <v>45</v>
      </c>
      <c r="C246" s="62" t="s">
        <v>46</v>
      </c>
      <c r="D246" s="203">
        <v>0.8</v>
      </c>
      <c r="E246" s="204">
        <v>0.75</v>
      </c>
      <c r="F246" s="294"/>
      <c r="G246" s="62"/>
      <c r="H246" s="62"/>
      <c r="I246" s="62"/>
      <c r="J246" s="335"/>
      <c r="K246" s="368"/>
      <c r="L246" s="361"/>
      <c r="M246" s="444"/>
      <c r="N246" s="255"/>
      <c r="O246" s="121"/>
      <c r="P246" s="59"/>
      <c r="Q246" s="59"/>
    </row>
    <row r="247" spans="1:17" ht="21.75" customHeight="1">
      <c r="A247" s="138" t="s">
        <v>118</v>
      </c>
      <c r="B247" s="62" t="s">
        <v>5</v>
      </c>
      <c r="C247" s="62" t="s">
        <v>124</v>
      </c>
      <c r="D247" s="203">
        <v>3.1</v>
      </c>
      <c r="E247" s="204">
        <v>3.05</v>
      </c>
      <c r="F247" s="294"/>
      <c r="G247" s="62"/>
      <c r="H247" s="62"/>
      <c r="I247" s="62"/>
      <c r="J247" s="335"/>
      <c r="K247" s="368"/>
      <c r="L247" s="361"/>
      <c r="M247" s="444"/>
      <c r="N247" s="255"/>
      <c r="O247" s="121"/>
      <c r="P247" s="59"/>
      <c r="Q247" s="59"/>
    </row>
    <row r="248" spans="1:17" ht="21.75" customHeight="1">
      <c r="A248" s="138" t="s">
        <v>118</v>
      </c>
      <c r="B248" s="62" t="s">
        <v>7</v>
      </c>
      <c r="C248" s="62" t="s">
        <v>117</v>
      </c>
      <c r="D248" s="203">
        <v>21.8</v>
      </c>
      <c r="E248" s="204">
        <v>10.42</v>
      </c>
      <c r="F248" s="294"/>
      <c r="G248" s="62"/>
      <c r="H248" s="62"/>
      <c r="I248" s="62"/>
      <c r="J248" s="335"/>
      <c r="K248" s="368"/>
      <c r="L248" s="361"/>
      <c r="M248" s="444"/>
      <c r="N248" s="255"/>
      <c r="O248" s="121"/>
      <c r="P248" s="59"/>
      <c r="Q248" s="59"/>
    </row>
    <row r="249" spans="1:17" ht="21.75" customHeight="1">
      <c r="A249" s="138" t="s">
        <v>118</v>
      </c>
      <c r="B249" s="62" t="s">
        <v>2</v>
      </c>
      <c r="C249" s="62" t="s">
        <v>13</v>
      </c>
      <c r="D249" s="203">
        <v>7</v>
      </c>
      <c r="E249" s="204">
        <v>2.71</v>
      </c>
      <c r="F249" s="294"/>
      <c r="G249" s="62"/>
      <c r="H249" s="62"/>
      <c r="I249" s="62"/>
      <c r="J249" s="335"/>
      <c r="K249" s="368"/>
      <c r="L249" s="361"/>
      <c r="M249" s="444"/>
      <c r="N249" s="255"/>
      <c r="O249" s="121"/>
      <c r="P249" s="59"/>
      <c r="Q249" s="59"/>
    </row>
    <row r="250" spans="1:17" ht="21.75" customHeight="1">
      <c r="A250" s="138" t="s">
        <v>118</v>
      </c>
      <c r="B250" s="62" t="s">
        <v>33</v>
      </c>
      <c r="C250" s="62" t="s">
        <v>34</v>
      </c>
      <c r="D250" s="203">
        <v>0.8</v>
      </c>
      <c r="E250" s="204">
        <v>0.73</v>
      </c>
      <c r="F250" s="294"/>
      <c r="G250" s="62"/>
      <c r="H250" s="62"/>
      <c r="I250" s="62"/>
      <c r="J250" s="335"/>
      <c r="K250" s="368"/>
      <c r="L250" s="361"/>
      <c r="M250" s="444"/>
      <c r="N250" s="255"/>
      <c r="O250" s="121"/>
      <c r="P250" s="59"/>
      <c r="Q250" s="59"/>
    </row>
    <row r="251" spans="1:17" ht="21.75" customHeight="1" thickBot="1">
      <c r="A251" s="133" t="s">
        <v>118</v>
      </c>
      <c r="B251" s="134"/>
      <c r="C251" s="134" t="s">
        <v>119</v>
      </c>
      <c r="D251" s="211">
        <f>SUM(D245:D250)</f>
        <v>54.9</v>
      </c>
      <c r="E251" s="212">
        <f>SUM(E245:E250)</f>
        <v>39.03</v>
      </c>
      <c r="F251" s="323"/>
      <c r="G251" s="122"/>
      <c r="H251" s="122"/>
      <c r="I251" s="122"/>
      <c r="J251" s="346"/>
      <c r="K251" s="414">
        <v>1</v>
      </c>
      <c r="L251" s="415">
        <v>0.98</v>
      </c>
      <c r="M251" s="456"/>
      <c r="N251" s="262"/>
      <c r="O251" s="123"/>
      <c r="P251" s="59"/>
      <c r="Q251" s="59"/>
    </row>
    <row r="252" spans="1:17" ht="23.25" customHeight="1" thickBot="1">
      <c r="A252" s="109"/>
      <c r="B252" s="109"/>
      <c r="C252" s="109"/>
      <c r="D252" s="206"/>
      <c r="E252" s="206"/>
      <c r="F252" s="222"/>
      <c r="G252" s="59"/>
      <c r="H252" s="59"/>
      <c r="I252" s="59"/>
      <c r="J252" s="333"/>
      <c r="K252" s="333"/>
      <c r="L252" s="333"/>
      <c r="M252" s="441"/>
      <c r="N252" s="253"/>
      <c r="O252" s="117"/>
      <c r="P252" s="59"/>
      <c r="Q252" s="59"/>
    </row>
    <row r="253" spans="1:17" ht="21.75" customHeight="1">
      <c r="A253" s="136"/>
      <c r="B253" s="137"/>
      <c r="C253" s="137" t="s">
        <v>235</v>
      </c>
      <c r="D253" s="207"/>
      <c r="E253" s="208"/>
      <c r="F253" s="309"/>
      <c r="G253" s="124"/>
      <c r="H253" s="124"/>
      <c r="I253" s="124"/>
      <c r="J253" s="334"/>
      <c r="K253" s="367"/>
      <c r="L253" s="359"/>
      <c r="M253" s="442"/>
      <c r="N253" s="254"/>
      <c r="O253" s="125"/>
      <c r="P253" s="59"/>
      <c r="Q253" s="59"/>
    </row>
    <row r="254" spans="1:17" ht="21.75" customHeight="1">
      <c r="A254" s="138" t="s">
        <v>234</v>
      </c>
      <c r="B254" s="62" t="s">
        <v>41</v>
      </c>
      <c r="C254" s="62" t="s">
        <v>42</v>
      </c>
      <c r="D254" s="203"/>
      <c r="E254" s="204"/>
      <c r="F254" s="294"/>
      <c r="G254" s="62"/>
      <c r="H254" s="62"/>
      <c r="I254" s="62"/>
      <c r="J254" s="335"/>
      <c r="K254" s="368"/>
      <c r="L254" s="361"/>
      <c r="M254" s="473"/>
      <c r="N254" s="255"/>
      <c r="O254" s="121"/>
      <c r="P254" s="59"/>
      <c r="Q254" s="59"/>
    </row>
    <row r="255" spans="1:17" ht="25.5" customHeight="1">
      <c r="A255" s="138" t="s">
        <v>234</v>
      </c>
      <c r="B255" s="62" t="s">
        <v>45</v>
      </c>
      <c r="C255" s="62" t="s">
        <v>46</v>
      </c>
      <c r="D255" s="203"/>
      <c r="E255" s="204"/>
      <c r="F255" s="294"/>
      <c r="G255" s="62"/>
      <c r="H255" s="62"/>
      <c r="I255" s="62"/>
      <c r="J255" s="335"/>
      <c r="K255" s="368"/>
      <c r="L255" s="361"/>
      <c r="M255" s="473"/>
      <c r="N255" s="255"/>
      <c r="O255" s="121"/>
      <c r="P255" s="59"/>
      <c r="Q255" s="59"/>
    </row>
    <row r="256" spans="1:17" ht="25.5" customHeight="1">
      <c r="A256" s="138" t="s">
        <v>234</v>
      </c>
      <c r="B256" s="62" t="s">
        <v>7</v>
      </c>
      <c r="C256" s="62" t="s">
        <v>117</v>
      </c>
      <c r="D256" s="203"/>
      <c r="E256" s="204"/>
      <c r="F256" s="294"/>
      <c r="G256" s="62"/>
      <c r="H256" s="62"/>
      <c r="I256" s="62"/>
      <c r="J256" s="335"/>
      <c r="K256" s="368"/>
      <c r="L256" s="361"/>
      <c r="M256" s="473"/>
      <c r="N256" s="255"/>
      <c r="O256" s="121"/>
      <c r="P256" s="59"/>
      <c r="Q256" s="59"/>
    </row>
    <row r="257" spans="1:17" ht="21.75" customHeight="1">
      <c r="A257" s="138" t="s">
        <v>234</v>
      </c>
      <c r="B257" s="62" t="s">
        <v>2</v>
      </c>
      <c r="C257" s="62" t="s">
        <v>13</v>
      </c>
      <c r="D257" s="203"/>
      <c r="E257" s="204"/>
      <c r="F257" s="294"/>
      <c r="G257" s="62"/>
      <c r="H257" s="62"/>
      <c r="I257" s="62"/>
      <c r="J257" s="335"/>
      <c r="K257" s="368"/>
      <c r="L257" s="361"/>
      <c r="M257" s="473"/>
      <c r="N257" s="255"/>
      <c r="O257" s="121"/>
      <c r="P257" s="59"/>
      <c r="Q257" s="59"/>
    </row>
    <row r="258" spans="1:17" ht="21.75" customHeight="1">
      <c r="A258" s="138" t="s">
        <v>234</v>
      </c>
      <c r="B258" s="62" t="s">
        <v>33</v>
      </c>
      <c r="C258" s="62" t="s">
        <v>34</v>
      </c>
      <c r="D258" s="203"/>
      <c r="E258" s="204"/>
      <c r="F258" s="294"/>
      <c r="G258" s="62"/>
      <c r="H258" s="62"/>
      <c r="I258" s="62"/>
      <c r="J258" s="335"/>
      <c r="K258" s="368"/>
      <c r="L258" s="361"/>
      <c r="M258" s="473"/>
      <c r="N258" s="255"/>
      <c r="O258" s="121"/>
      <c r="P258" s="59"/>
      <c r="Q258" s="59"/>
    </row>
    <row r="259" spans="1:17" ht="21.75" customHeight="1" thickBot="1">
      <c r="A259" s="133" t="s">
        <v>234</v>
      </c>
      <c r="B259" s="134"/>
      <c r="C259" s="134" t="s">
        <v>177</v>
      </c>
      <c r="D259" s="211"/>
      <c r="E259" s="212"/>
      <c r="F259" s="323"/>
      <c r="G259" s="122"/>
      <c r="H259" s="122"/>
      <c r="I259" s="122"/>
      <c r="J259" s="346"/>
      <c r="K259" s="384"/>
      <c r="L259" s="385"/>
      <c r="M259" s="474"/>
      <c r="N259" s="262"/>
      <c r="O259" s="123"/>
      <c r="P259" s="59"/>
      <c r="Q259" s="59"/>
    </row>
    <row r="260" spans="1:17" ht="21.75" customHeight="1" thickBot="1">
      <c r="A260" s="109"/>
      <c r="B260" s="109"/>
      <c r="C260" s="109"/>
      <c r="D260" s="206"/>
      <c r="E260" s="206"/>
      <c r="F260" s="308"/>
      <c r="G260" s="59"/>
      <c r="H260" s="59"/>
      <c r="I260" s="59"/>
      <c r="J260" s="333"/>
      <c r="K260" s="333"/>
      <c r="L260" s="333"/>
      <c r="M260" s="441"/>
      <c r="N260" s="253"/>
      <c r="O260" s="117"/>
      <c r="P260" s="59"/>
      <c r="Q260" s="59"/>
    </row>
    <row r="261" spans="1:17" ht="21.75" customHeight="1">
      <c r="A261" s="136"/>
      <c r="B261" s="137"/>
      <c r="C261" s="137" t="s">
        <v>193</v>
      </c>
      <c r="D261" s="213"/>
      <c r="E261" s="208"/>
      <c r="F261" s="327"/>
      <c r="G261" s="124"/>
      <c r="H261" s="124"/>
      <c r="I261" s="124"/>
      <c r="J261" s="334"/>
      <c r="K261" s="367"/>
      <c r="L261" s="359"/>
      <c r="M261" s="442"/>
      <c r="N261" s="254"/>
      <c r="O261" s="125"/>
      <c r="P261" s="59"/>
      <c r="Q261" s="59"/>
    </row>
    <row r="262" spans="1:17" ht="21.75" customHeight="1">
      <c r="A262" s="202" t="s">
        <v>194</v>
      </c>
      <c r="B262" s="232" t="s">
        <v>41</v>
      </c>
      <c r="C262" s="232" t="s">
        <v>42</v>
      </c>
      <c r="D262" s="229">
        <v>5.4</v>
      </c>
      <c r="E262" s="230">
        <v>5.37</v>
      </c>
      <c r="F262" s="328">
        <v>6.4</v>
      </c>
      <c r="G262" s="62"/>
      <c r="H262" s="62"/>
      <c r="I262" s="62"/>
      <c r="J262" s="335">
        <v>6.3</v>
      </c>
      <c r="K262" s="368"/>
      <c r="L262" s="361"/>
      <c r="M262" s="444"/>
      <c r="N262" s="255"/>
      <c r="O262" s="121"/>
      <c r="P262" s="59"/>
      <c r="Q262" s="59"/>
    </row>
    <row r="263" spans="1:17" ht="21.75" customHeight="1" thickBot="1">
      <c r="A263" s="133" t="s">
        <v>194</v>
      </c>
      <c r="B263" s="134"/>
      <c r="C263" s="134" t="s">
        <v>193</v>
      </c>
      <c r="D263" s="219">
        <f>SUM(D262)</f>
        <v>5.4</v>
      </c>
      <c r="E263" s="212">
        <f>SUM(E262)</f>
        <v>5.37</v>
      </c>
      <c r="F263" s="330">
        <v>6.4</v>
      </c>
      <c r="G263" s="122"/>
      <c r="H263" s="122"/>
      <c r="I263" s="122"/>
      <c r="J263" s="342">
        <v>6.3</v>
      </c>
      <c r="K263" s="378"/>
      <c r="L263" s="365"/>
      <c r="M263" s="446"/>
      <c r="N263" s="259"/>
      <c r="O263" s="123"/>
      <c r="P263" s="59"/>
      <c r="Q263" s="59"/>
    </row>
    <row r="264" spans="1:17" ht="21.75" customHeight="1" thickBot="1">
      <c r="A264" s="109"/>
      <c r="B264" s="109"/>
      <c r="C264" s="109"/>
      <c r="D264" s="206"/>
      <c r="E264" s="206"/>
      <c r="F264" s="222"/>
      <c r="G264" s="59"/>
      <c r="H264" s="59"/>
      <c r="I264" s="59"/>
      <c r="J264" s="333"/>
      <c r="K264" s="333"/>
      <c r="L264" s="333"/>
      <c r="M264" s="441"/>
      <c r="N264" s="253"/>
      <c r="O264" s="117"/>
      <c r="P264" s="59"/>
      <c r="Q264" s="59"/>
    </row>
    <row r="265" spans="1:17" ht="21.75" customHeight="1">
      <c r="A265" s="136"/>
      <c r="B265" s="137"/>
      <c r="C265" s="137" t="s">
        <v>91</v>
      </c>
      <c r="D265" s="207"/>
      <c r="E265" s="208"/>
      <c r="F265" s="309"/>
      <c r="G265" s="124"/>
      <c r="H265" s="124"/>
      <c r="I265" s="124"/>
      <c r="J265" s="334"/>
      <c r="K265" s="367"/>
      <c r="L265" s="359"/>
      <c r="M265" s="442"/>
      <c r="N265" s="254"/>
      <c r="O265" s="125"/>
      <c r="P265" s="183"/>
      <c r="Q265" s="59"/>
    </row>
    <row r="266" spans="1:17" ht="21.75" customHeight="1">
      <c r="A266" s="138" t="s">
        <v>81</v>
      </c>
      <c r="B266" s="62" t="s">
        <v>39</v>
      </c>
      <c r="C266" s="62" t="s">
        <v>40</v>
      </c>
      <c r="D266" s="203">
        <v>2500</v>
      </c>
      <c r="E266" s="204">
        <v>2200.48</v>
      </c>
      <c r="F266" s="294">
        <v>2400</v>
      </c>
      <c r="G266" s="62"/>
      <c r="H266" s="62"/>
      <c r="I266" s="62"/>
      <c r="J266" s="335">
        <v>2259</v>
      </c>
      <c r="K266" s="368">
        <v>2450</v>
      </c>
      <c r="L266" s="361">
        <v>2440.97</v>
      </c>
      <c r="M266" s="444">
        <v>2550</v>
      </c>
      <c r="N266" s="255"/>
      <c r="O266" s="121"/>
      <c r="P266" s="59"/>
      <c r="Q266" s="59"/>
    </row>
    <row r="267" spans="1:17" ht="21.75" customHeight="1">
      <c r="A267" s="138" t="s">
        <v>81</v>
      </c>
      <c r="B267" s="62" t="s">
        <v>41</v>
      </c>
      <c r="C267" s="62" t="s">
        <v>42</v>
      </c>
      <c r="D267" s="203">
        <v>43</v>
      </c>
      <c r="E267" s="204">
        <v>43</v>
      </c>
      <c r="F267" s="294">
        <v>43</v>
      </c>
      <c r="G267" s="62"/>
      <c r="H267" s="62"/>
      <c r="I267" s="62"/>
      <c r="J267" s="335">
        <v>42</v>
      </c>
      <c r="K267" s="368">
        <v>42</v>
      </c>
      <c r="L267" s="361">
        <v>42</v>
      </c>
      <c r="M267" s="444">
        <v>42</v>
      </c>
      <c r="N267" s="255"/>
      <c r="O267" s="121"/>
      <c r="P267" s="59"/>
      <c r="Q267" s="59"/>
    </row>
    <row r="268" spans="1:17" ht="21.75" customHeight="1">
      <c r="A268" s="138" t="s">
        <v>81</v>
      </c>
      <c r="B268" s="62" t="s">
        <v>43</v>
      </c>
      <c r="C268" s="62" t="s">
        <v>44</v>
      </c>
      <c r="D268" s="203">
        <v>625</v>
      </c>
      <c r="E268" s="204">
        <v>576.24</v>
      </c>
      <c r="F268" s="294">
        <v>600</v>
      </c>
      <c r="G268" s="62"/>
      <c r="H268" s="62"/>
      <c r="I268" s="62"/>
      <c r="J268" s="335">
        <v>595.74</v>
      </c>
      <c r="K268" s="368">
        <v>636</v>
      </c>
      <c r="L268" s="361">
        <v>635.25</v>
      </c>
      <c r="M268" s="444">
        <v>670</v>
      </c>
      <c r="N268" s="255"/>
      <c r="O268" s="121"/>
      <c r="P268" s="59"/>
      <c r="Q268" s="59"/>
    </row>
    <row r="269" spans="1:17" ht="21.75" customHeight="1">
      <c r="A269" s="138" t="s">
        <v>81</v>
      </c>
      <c r="B269" s="62" t="s">
        <v>45</v>
      </c>
      <c r="C269" s="62" t="s">
        <v>46</v>
      </c>
      <c r="D269" s="203">
        <v>225</v>
      </c>
      <c r="E269" s="204">
        <v>207.68</v>
      </c>
      <c r="F269" s="294">
        <v>220</v>
      </c>
      <c r="G269" s="62"/>
      <c r="H269" s="62"/>
      <c r="I269" s="62"/>
      <c r="J269" s="335">
        <v>199.41</v>
      </c>
      <c r="K269" s="368">
        <v>229</v>
      </c>
      <c r="L269" s="361">
        <v>228.68</v>
      </c>
      <c r="M269" s="444">
        <v>250</v>
      </c>
      <c r="N269" s="255"/>
      <c r="O269" s="121"/>
      <c r="P269" s="59"/>
      <c r="Q269" s="59"/>
    </row>
    <row r="270" spans="1:17" ht="21.75" customHeight="1">
      <c r="A270" s="138" t="s">
        <v>81</v>
      </c>
      <c r="B270" s="62" t="s">
        <v>82</v>
      </c>
      <c r="C270" s="62" t="s">
        <v>83</v>
      </c>
      <c r="D270" s="203">
        <v>1</v>
      </c>
      <c r="E270" s="204">
        <v>0.36</v>
      </c>
      <c r="F270" s="294">
        <v>1</v>
      </c>
      <c r="G270" s="62"/>
      <c r="H270" s="62"/>
      <c r="I270" s="62"/>
      <c r="J270" s="335"/>
      <c r="K270" s="368">
        <v>1</v>
      </c>
      <c r="L270" s="361">
        <v>0.89</v>
      </c>
      <c r="M270" s="444">
        <v>1</v>
      </c>
      <c r="N270" s="255"/>
      <c r="O270" s="121"/>
      <c r="P270" s="59"/>
      <c r="Q270" s="59"/>
    </row>
    <row r="271" spans="1:17" ht="21.75" customHeight="1">
      <c r="A271" s="138" t="s">
        <v>81</v>
      </c>
      <c r="B271" s="62" t="s">
        <v>47</v>
      </c>
      <c r="C271" s="62" t="s">
        <v>48</v>
      </c>
      <c r="D271" s="203">
        <v>25</v>
      </c>
      <c r="E271" s="204">
        <v>21.3</v>
      </c>
      <c r="F271" s="294">
        <v>25</v>
      </c>
      <c r="G271" s="62"/>
      <c r="H271" s="62"/>
      <c r="I271" s="62"/>
      <c r="J271" s="335">
        <v>25.34</v>
      </c>
      <c r="K271" s="368">
        <v>28</v>
      </c>
      <c r="L271" s="361">
        <v>20.89</v>
      </c>
      <c r="M271" s="444">
        <v>25</v>
      </c>
      <c r="N271" s="255"/>
      <c r="O271" s="121"/>
      <c r="P271" s="59"/>
      <c r="Q271" s="59"/>
    </row>
    <row r="272" spans="1:17" ht="25.5" customHeight="1">
      <c r="A272" s="138" t="s">
        <v>81</v>
      </c>
      <c r="B272" s="62" t="s">
        <v>5</v>
      </c>
      <c r="C272" s="62" t="s">
        <v>8</v>
      </c>
      <c r="D272" s="203">
        <v>200</v>
      </c>
      <c r="E272" s="204">
        <v>53.3</v>
      </c>
      <c r="F272" s="294">
        <v>70</v>
      </c>
      <c r="G272" s="62"/>
      <c r="H272" s="62"/>
      <c r="I272" s="62"/>
      <c r="J272" s="345">
        <v>64.32</v>
      </c>
      <c r="K272" s="380">
        <v>30</v>
      </c>
      <c r="L272" s="381">
        <v>21.96</v>
      </c>
      <c r="M272" s="441">
        <v>25</v>
      </c>
      <c r="N272" s="260"/>
      <c r="O272" s="173" t="s">
        <v>212</v>
      </c>
      <c r="P272" s="59"/>
      <c r="Q272" s="59"/>
    </row>
    <row r="273" spans="1:17" ht="21.75" customHeight="1">
      <c r="A273" s="138" t="s">
        <v>81</v>
      </c>
      <c r="B273" s="62" t="s">
        <v>7</v>
      </c>
      <c r="C273" s="62" t="s">
        <v>28</v>
      </c>
      <c r="D273" s="203">
        <v>83</v>
      </c>
      <c r="E273" s="204">
        <v>82.17</v>
      </c>
      <c r="F273" s="294">
        <v>90</v>
      </c>
      <c r="G273" s="62"/>
      <c r="H273" s="62"/>
      <c r="I273" s="62"/>
      <c r="J273" s="335">
        <v>77.48</v>
      </c>
      <c r="K273" s="368">
        <v>80</v>
      </c>
      <c r="L273" s="361">
        <v>59.79</v>
      </c>
      <c r="M273" s="444">
        <v>70</v>
      </c>
      <c r="N273" s="255"/>
      <c r="O273" s="234" t="s">
        <v>237</v>
      </c>
      <c r="P273" s="59"/>
      <c r="Q273" s="59"/>
    </row>
    <row r="274" spans="1:17" ht="21.75" customHeight="1">
      <c r="A274" s="138" t="s">
        <v>81</v>
      </c>
      <c r="B274" s="62" t="s">
        <v>22</v>
      </c>
      <c r="C274" s="62" t="s">
        <v>23</v>
      </c>
      <c r="D274" s="203">
        <v>11</v>
      </c>
      <c r="E274" s="204">
        <v>9.72</v>
      </c>
      <c r="F274" s="294">
        <v>14</v>
      </c>
      <c r="G274" s="62"/>
      <c r="H274" s="62"/>
      <c r="I274" s="62"/>
      <c r="J274" s="335">
        <v>14.58</v>
      </c>
      <c r="K274" s="368">
        <v>15</v>
      </c>
      <c r="L274" s="361">
        <v>15.44</v>
      </c>
      <c r="M274" s="444">
        <v>17</v>
      </c>
      <c r="N274" s="255"/>
      <c r="O274" s="121"/>
      <c r="P274" s="59"/>
      <c r="Q274" s="59"/>
    </row>
    <row r="275" spans="1:17" ht="21.75" customHeight="1">
      <c r="A275" s="138" t="s">
        <v>81</v>
      </c>
      <c r="B275" s="62" t="s">
        <v>24</v>
      </c>
      <c r="C275" s="62" t="s">
        <v>138</v>
      </c>
      <c r="D275" s="203">
        <v>90</v>
      </c>
      <c r="E275" s="204">
        <v>84.52</v>
      </c>
      <c r="F275" s="294">
        <v>90</v>
      </c>
      <c r="G275" s="62"/>
      <c r="H275" s="62"/>
      <c r="I275" s="62"/>
      <c r="J275" s="335">
        <v>60.01</v>
      </c>
      <c r="K275" s="368">
        <v>78</v>
      </c>
      <c r="L275" s="361">
        <v>77.05</v>
      </c>
      <c r="M275" s="444">
        <v>80</v>
      </c>
      <c r="N275" s="255"/>
      <c r="O275" s="121"/>
      <c r="P275" s="59"/>
      <c r="Q275" s="59"/>
    </row>
    <row r="276" spans="1:19" s="107" customFormat="1" ht="21.75" customHeight="1">
      <c r="A276" s="138" t="s">
        <v>81</v>
      </c>
      <c r="B276" s="62" t="s">
        <v>29</v>
      </c>
      <c r="C276" s="62" t="s">
        <v>30</v>
      </c>
      <c r="D276" s="203">
        <v>46</v>
      </c>
      <c r="E276" s="204">
        <v>45.44</v>
      </c>
      <c r="F276" s="294">
        <v>46</v>
      </c>
      <c r="G276" s="62"/>
      <c r="H276" s="62"/>
      <c r="I276" s="62"/>
      <c r="J276" s="335">
        <v>54.17</v>
      </c>
      <c r="K276" s="368">
        <v>60</v>
      </c>
      <c r="L276" s="361">
        <v>46.51</v>
      </c>
      <c r="M276" s="444">
        <v>50</v>
      </c>
      <c r="N276" s="255"/>
      <c r="O276" s="121"/>
      <c r="P276" s="109"/>
      <c r="Q276" s="109"/>
      <c r="R276" s="109"/>
      <c r="S276" s="109"/>
    </row>
    <row r="277" spans="1:19" s="60" customFormat="1" ht="21.75" customHeight="1">
      <c r="A277" s="138" t="s">
        <v>81</v>
      </c>
      <c r="B277" s="62" t="s">
        <v>66</v>
      </c>
      <c r="C277" s="62" t="s">
        <v>67</v>
      </c>
      <c r="D277" s="203">
        <v>4</v>
      </c>
      <c r="E277" s="204">
        <v>2.53</v>
      </c>
      <c r="F277" s="294">
        <v>4</v>
      </c>
      <c r="G277" s="62"/>
      <c r="H277" s="62"/>
      <c r="I277" s="62"/>
      <c r="J277" s="335">
        <v>1.34</v>
      </c>
      <c r="K277" s="368">
        <v>2</v>
      </c>
      <c r="L277" s="361">
        <v>1.48</v>
      </c>
      <c r="M277" s="444">
        <v>2</v>
      </c>
      <c r="N277" s="255"/>
      <c r="O277" s="121"/>
      <c r="P277" s="183"/>
      <c r="Q277" s="59"/>
      <c r="R277" s="59"/>
      <c r="S277" s="59"/>
    </row>
    <row r="278" spans="1:19" s="60" customFormat="1" ht="21.75" customHeight="1">
      <c r="A278" s="138" t="s">
        <v>81</v>
      </c>
      <c r="B278" s="62" t="s">
        <v>12</v>
      </c>
      <c r="C278" s="62" t="s">
        <v>84</v>
      </c>
      <c r="D278" s="203">
        <v>25</v>
      </c>
      <c r="E278" s="204">
        <v>24.67</v>
      </c>
      <c r="F278" s="294">
        <v>25</v>
      </c>
      <c r="G278" s="62"/>
      <c r="H278" s="62"/>
      <c r="I278" s="62"/>
      <c r="J278" s="335">
        <v>24.78</v>
      </c>
      <c r="K278" s="368">
        <v>25</v>
      </c>
      <c r="L278" s="361">
        <v>22.1</v>
      </c>
      <c r="M278" s="444">
        <v>25</v>
      </c>
      <c r="N278" s="255"/>
      <c r="O278" s="121"/>
      <c r="P278" s="59"/>
      <c r="Q278" s="59"/>
      <c r="R278" s="59"/>
      <c r="S278" s="59"/>
    </row>
    <row r="279" spans="1:19" s="107" customFormat="1" ht="21.75" customHeight="1">
      <c r="A279" s="138" t="s">
        <v>81</v>
      </c>
      <c r="B279" s="62" t="s">
        <v>72</v>
      </c>
      <c r="C279" s="62" t="s">
        <v>73</v>
      </c>
      <c r="D279" s="203">
        <v>100</v>
      </c>
      <c r="E279" s="204">
        <v>94.19</v>
      </c>
      <c r="F279" s="294">
        <v>100</v>
      </c>
      <c r="G279" s="62"/>
      <c r="H279" s="62"/>
      <c r="I279" s="62"/>
      <c r="J279" s="335">
        <v>91.13</v>
      </c>
      <c r="K279" s="368">
        <v>80</v>
      </c>
      <c r="L279" s="361">
        <v>61.17</v>
      </c>
      <c r="M279" s="444">
        <v>65</v>
      </c>
      <c r="N279" s="255"/>
      <c r="O279" s="121"/>
      <c r="P279" s="109"/>
      <c r="Q279" s="109"/>
      <c r="R279" s="109"/>
      <c r="S279" s="109"/>
    </row>
    <row r="280" spans="1:19" s="60" customFormat="1" ht="21.75" customHeight="1">
      <c r="A280" s="138" t="s">
        <v>81</v>
      </c>
      <c r="B280" s="62" t="s">
        <v>68</v>
      </c>
      <c r="C280" s="62" t="s">
        <v>69</v>
      </c>
      <c r="D280" s="203">
        <v>20</v>
      </c>
      <c r="E280" s="204">
        <v>17.52</v>
      </c>
      <c r="F280" s="294">
        <v>20</v>
      </c>
      <c r="G280" s="62"/>
      <c r="H280" s="62"/>
      <c r="I280" s="62"/>
      <c r="J280" s="335">
        <v>18.4</v>
      </c>
      <c r="K280" s="368">
        <v>20</v>
      </c>
      <c r="L280" s="361">
        <v>20.5</v>
      </c>
      <c r="M280" s="444">
        <v>1</v>
      </c>
      <c r="N280" s="255"/>
      <c r="O280" s="234" t="s">
        <v>240</v>
      </c>
      <c r="P280" s="59"/>
      <c r="Q280" s="59"/>
      <c r="R280" s="59"/>
      <c r="S280" s="59"/>
    </row>
    <row r="281" spans="1:19" s="60" customFormat="1" ht="21.75" customHeight="1">
      <c r="A281" s="138" t="s">
        <v>81</v>
      </c>
      <c r="B281" s="62" t="s">
        <v>172</v>
      </c>
      <c r="C281" s="62" t="s">
        <v>173</v>
      </c>
      <c r="D281" s="203"/>
      <c r="E281" s="204"/>
      <c r="F281" s="294"/>
      <c r="G281" s="62"/>
      <c r="H281" s="62"/>
      <c r="I281" s="62"/>
      <c r="J281" s="335"/>
      <c r="K281" s="368">
        <v>30</v>
      </c>
      <c r="L281" s="361">
        <v>18.98</v>
      </c>
      <c r="M281" s="444">
        <v>30</v>
      </c>
      <c r="N281" s="255"/>
      <c r="O281" s="121" t="s">
        <v>213</v>
      </c>
      <c r="P281" s="59"/>
      <c r="Q281" s="59"/>
      <c r="R281" s="59"/>
      <c r="S281" s="59"/>
    </row>
    <row r="282" spans="1:19" s="60" customFormat="1" ht="21.75" customHeight="1">
      <c r="A282" s="138" t="s">
        <v>81</v>
      </c>
      <c r="B282" s="62" t="s">
        <v>31</v>
      </c>
      <c r="C282" s="62" t="s">
        <v>32</v>
      </c>
      <c r="D282" s="203">
        <v>200</v>
      </c>
      <c r="E282" s="204">
        <v>188.26</v>
      </c>
      <c r="F282" s="294">
        <v>190</v>
      </c>
      <c r="G282" s="62"/>
      <c r="H282" s="62"/>
      <c r="I282" s="62"/>
      <c r="J282" s="335">
        <v>175.2</v>
      </c>
      <c r="K282" s="368">
        <v>225</v>
      </c>
      <c r="L282" s="361">
        <v>224.4</v>
      </c>
      <c r="M282" s="444">
        <v>225</v>
      </c>
      <c r="N282" s="255"/>
      <c r="O282" s="121" t="s">
        <v>216</v>
      </c>
      <c r="P282" s="59"/>
      <c r="Q282" s="59"/>
      <c r="R282" s="59"/>
      <c r="S282" s="59"/>
    </row>
    <row r="283" spans="1:19" s="60" customFormat="1" ht="21.75" customHeight="1">
      <c r="A283" s="138" t="s">
        <v>81</v>
      </c>
      <c r="B283" s="62" t="s">
        <v>85</v>
      </c>
      <c r="C283" s="62" t="s">
        <v>86</v>
      </c>
      <c r="D283" s="203">
        <v>48</v>
      </c>
      <c r="E283" s="204">
        <v>6.06</v>
      </c>
      <c r="F283" s="294">
        <v>49</v>
      </c>
      <c r="G283" s="62"/>
      <c r="H283" s="62"/>
      <c r="I283" s="62"/>
      <c r="J283" s="335">
        <v>9.24</v>
      </c>
      <c r="K283" s="368">
        <v>50</v>
      </c>
      <c r="L283" s="361">
        <v>24.14</v>
      </c>
      <c r="M283" s="444">
        <v>15</v>
      </c>
      <c r="N283" s="255"/>
      <c r="O283" s="121"/>
      <c r="P283" s="59"/>
      <c r="Q283" s="59"/>
      <c r="R283" s="59"/>
      <c r="S283" s="59"/>
    </row>
    <row r="284" spans="1:19" s="107" customFormat="1" ht="51.75" customHeight="1">
      <c r="A284" s="138" t="s">
        <v>81</v>
      </c>
      <c r="B284" s="62" t="s">
        <v>2</v>
      </c>
      <c r="C284" s="62" t="s">
        <v>13</v>
      </c>
      <c r="D284" s="203">
        <v>390</v>
      </c>
      <c r="E284" s="204">
        <v>280.87</v>
      </c>
      <c r="F284" s="294">
        <v>300</v>
      </c>
      <c r="G284" s="160"/>
      <c r="H284" s="160"/>
      <c r="I284" s="160"/>
      <c r="J284" s="335">
        <v>343.57</v>
      </c>
      <c r="K284" s="368">
        <v>315.6</v>
      </c>
      <c r="L284" s="361">
        <v>315.5</v>
      </c>
      <c r="M284" s="444">
        <v>320</v>
      </c>
      <c r="N284" s="255"/>
      <c r="O284" s="234" t="s">
        <v>215</v>
      </c>
      <c r="P284" s="109"/>
      <c r="Q284" s="109"/>
      <c r="R284" s="109"/>
      <c r="S284" s="109"/>
    </row>
    <row r="285" spans="1:19" s="107" customFormat="1" ht="29.25" customHeight="1">
      <c r="A285" s="138" t="s">
        <v>81</v>
      </c>
      <c r="B285" s="62" t="s">
        <v>9</v>
      </c>
      <c r="C285" s="62" t="s">
        <v>10</v>
      </c>
      <c r="D285" s="203">
        <v>50</v>
      </c>
      <c r="E285" s="204">
        <v>41.83</v>
      </c>
      <c r="F285" s="294">
        <v>45</v>
      </c>
      <c r="G285" s="62"/>
      <c r="H285" s="62"/>
      <c r="I285" s="62"/>
      <c r="J285" s="345">
        <v>23.16</v>
      </c>
      <c r="K285" s="380">
        <v>20</v>
      </c>
      <c r="L285" s="381">
        <v>18.69</v>
      </c>
      <c r="M285" s="441">
        <v>20</v>
      </c>
      <c r="N285" s="260"/>
      <c r="O285" s="173" t="s">
        <v>214</v>
      </c>
      <c r="P285" s="109"/>
      <c r="Q285" s="109"/>
      <c r="R285" s="109"/>
      <c r="S285" s="109"/>
    </row>
    <row r="286" spans="1:19" s="108" customFormat="1" ht="21.75" customHeight="1">
      <c r="A286" s="138" t="s">
        <v>81</v>
      </c>
      <c r="B286" s="62" t="s">
        <v>87</v>
      </c>
      <c r="C286" s="62" t="s">
        <v>88</v>
      </c>
      <c r="D286" s="203">
        <v>15</v>
      </c>
      <c r="E286" s="204">
        <v>5.44</v>
      </c>
      <c r="F286" s="294">
        <v>15</v>
      </c>
      <c r="G286" s="62"/>
      <c r="H286" s="62"/>
      <c r="I286" s="62"/>
      <c r="J286" s="335"/>
      <c r="K286" s="368">
        <v>10</v>
      </c>
      <c r="L286" s="361">
        <v>4.44</v>
      </c>
      <c r="M286" s="444">
        <v>29.4</v>
      </c>
      <c r="N286" s="255"/>
      <c r="O286" s="121"/>
      <c r="P286" s="181"/>
      <c r="Q286" s="181"/>
      <c r="R286" s="116"/>
      <c r="S286" s="116"/>
    </row>
    <row r="287" spans="1:19" s="60" customFormat="1" ht="21.75" customHeight="1">
      <c r="A287" s="138" t="s">
        <v>81</v>
      </c>
      <c r="B287" s="62" t="s">
        <v>78</v>
      </c>
      <c r="C287" s="62" t="s">
        <v>79</v>
      </c>
      <c r="D287" s="203">
        <v>42</v>
      </c>
      <c r="E287" s="204">
        <v>37.8</v>
      </c>
      <c r="F287" s="294">
        <v>42</v>
      </c>
      <c r="G287" s="160"/>
      <c r="H287" s="160"/>
      <c r="I287" s="160"/>
      <c r="J287" s="335">
        <v>37.8</v>
      </c>
      <c r="K287" s="368">
        <v>47</v>
      </c>
      <c r="L287" s="361">
        <v>46.39</v>
      </c>
      <c r="M287" s="444">
        <v>48</v>
      </c>
      <c r="N287" s="255"/>
      <c r="O287" s="121"/>
      <c r="P287" s="59"/>
      <c r="Q287" s="59"/>
      <c r="R287" s="59"/>
      <c r="S287" s="59"/>
    </row>
    <row r="288" spans="1:19" s="60" customFormat="1" ht="21.75" customHeight="1">
      <c r="A288" s="138" t="s">
        <v>81</v>
      </c>
      <c r="B288" s="62" t="s">
        <v>33</v>
      </c>
      <c r="C288" s="62" t="s">
        <v>34</v>
      </c>
      <c r="D288" s="203">
        <v>10</v>
      </c>
      <c r="E288" s="204">
        <v>7.32</v>
      </c>
      <c r="F288" s="294">
        <v>10</v>
      </c>
      <c r="G288" s="62"/>
      <c r="H288" s="62"/>
      <c r="I288" s="62"/>
      <c r="J288" s="335">
        <v>7.48</v>
      </c>
      <c r="K288" s="368">
        <v>10</v>
      </c>
      <c r="L288" s="361">
        <v>6</v>
      </c>
      <c r="M288" s="444">
        <v>8</v>
      </c>
      <c r="N288" s="255"/>
      <c r="O288" s="121"/>
      <c r="P288" s="59"/>
      <c r="Q288" s="59"/>
      <c r="R288" s="59"/>
      <c r="S288" s="59"/>
    </row>
    <row r="289" spans="1:19" s="60" customFormat="1" ht="25.5" customHeight="1">
      <c r="A289" s="138" t="s">
        <v>81</v>
      </c>
      <c r="B289" s="62" t="s">
        <v>35</v>
      </c>
      <c r="C289" s="62" t="s">
        <v>36</v>
      </c>
      <c r="D289" s="203">
        <v>1</v>
      </c>
      <c r="E289" s="204"/>
      <c r="F289" s="294"/>
      <c r="G289" s="62"/>
      <c r="H289" s="62"/>
      <c r="I289" s="62"/>
      <c r="J289" s="335">
        <v>0.8</v>
      </c>
      <c r="K289" s="368">
        <v>0.5</v>
      </c>
      <c r="L289" s="361">
        <v>0.3</v>
      </c>
      <c r="M289" s="444">
        <v>1</v>
      </c>
      <c r="N289" s="255"/>
      <c r="O289" s="121"/>
      <c r="P289" s="59"/>
      <c r="Q289" s="59"/>
      <c r="R289" s="59"/>
      <c r="S289" s="59"/>
    </row>
    <row r="290" spans="1:19" s="60" customFormat="1" ht="21.75" customHeight="1">
      <c r="A290" s="138" t="s">
        <v>81</v>
      </c>
      <c r="B290" s="62" t="s">
        <v>18</v>
      </c>
      <c r="C290" s="62" t="s">
        <v>19</v>
      </c>
      <c r="D290" s="203">
        <v>1</v>
      </c>
      <c r="E290" s="204"/>
      <c r="F290" s="294"/>
      <c r="G290" s="62"/>
      <c r="H290" s="62"/>
      <c r="I290" s="62"/>
      <c r="J290" s="335"/>
      <c r="K290" s="368"/>
      <c r="L290" s="361"/>
      <c r="M290" s="444"/>
      <c r="N290" s="255"/>
      <c r="O290" s="121"/>
      <c r="P290" s="59"/>
      <c r="Q290" s="59"/>
      <c r="R290" s="59"/>
      <c r="S290" s="59"/>
    </row>
    <row r="291" spans="1:19" s="60" customFormat="1" ht="21.75" customHeight="1">
      <c r="A291" s="138" t="s">
        <v>81</v>
      </c>
      <c r="B291" s="62" t="s">
        <v>60</v>
      </c>
      <c r="C291" s="62" t="s">
        <v>61</v>
      </c>
      <c r="D291" s="203"/>
      <c r="E291" s="204"/>
      <c r="F291" s="294"/>
      <c r="G291" s="62"/>
      <c r="H291" s="62"/>
      <c r="I291" s="62"/>
      <c r="J291" s="335"/>
      <c r="K291" s="368">
        <v>2</v>
      </c>
      <c r="L291" s="361">
        <v>2</v>
      </c>
      <c r="M291" s="444">
        <v>8</v>
      </c>
      <c r="N291" s="255"/>
      <c r="O291" s="121"/>
      <c r="P291" s="59"/>
      <c r="Q291" s="59"/>
      <c r="R291" s="59"/>
      <c r="S291" s="59"/>
    </row>
    <row r="292" spans="1:19" s="60" customFormat="1" ht="21.75" customHeight="1">
      <c r="A292" s="138" t="s">
        <v>81</v>
      </c>
      <c r="B292" s="62" t="s">
        <v>89</v>
      </c>
      <c r="C292" s="62" t="s">
        <v>90</v>
      </c>
      <c r="D292" s="203">
        <v>40</v>
      </c>
      <c r="E292" s="204">
        <v>36</v>
      </c>
      <c r="F292" s="294">
        <v>36</v>
      </c>
      <c r="G292" s="160"/>
      <c r="H292" s="160"/>
      <c r="I292" s="160"/>
      <c r="J292" s="335">
        <v>36</v>
      </c>
      <c r="K292" s="368">
        <v>36</v>
      </c>
      <c r="L292" s="361">
        <v>36.5</v>
      </c>
      <c r="M292" s="444">
        <v>42</v>
      </c>
      <c r="N292" s="255"/>
      <c r="O292" s="121" t="s">
        <v>209</v>
      </c>
      <c r="P292" s="59"/>
      <c r="Q292" s="59"/>
      <c r="R292" s="59"/>
      <c r="S292" s="59"/>
    </row>
    <row r="293" spans="1:19" s="60" customFormat="1" ht="21.75" customHeight="1">
      <c r="A293" s="138" t="s">
        <v>81</v>
      </c>
      <c r="B293" s="62" t="s">
        <v>244</v>
      </c>
      <c r="C293" s="439" t="s">
        <v>245</v>
      </c>
      <c r="D293" s="203"/>
      <c r="E293" s="204"/>
      <c r="F293" s="294"/>
      <c r="G293" s="160"/>
      <c r="H293" s="160"/>
      <c r="I293" s="160"/>
      <c r="J293" s="352"/>
      <c r="K293" s="405"/>
      <c r="L293" s="406"/>
      <c r="M293" s="444">
        <v>15</v>
      </c>
      <c r="N293" s="269"/>
      <c r="O293" s="121" t="s">
        <v>246</v>
      </c>
      <c r="P293" s="59"/>
      <c r="Q293" s="59"/>
      <c r="R293" s="59"/>
      <c r="S293" s="59"/>
    </row>
    <row r="294" spans="1:19" s="60" customFormat="1" ht="21.75" customHeight="1">
      <c r="A294" s="138" t="s">
        <v>81</v>
      </c>
      <c r="B294" s="62" t="s">
        <v>120</v>
      </c>
      <c r="C294" s="62" t="s">
        <v>88</v>
      </c>
      <c r="D294" s="203"/>
      <c r="E294" s="204"/>
      <c r="F294" s="294"/>
      <c r="G294" s="160"/>
      <c r="H294" s="160"/>
      <c r="I294" s="160"/>
      <c r="J294" s="352"/>
      <c r="K294" s="405"/>
      <c r="L294" s="406"/>
      <c r="M294" s="472"/>
      <c r="N294" s="269"/>
      <c r="O294" s="121"/>
      <c r="P294" s="59"/>
      <c r="Q294" s="59"/>
      <c r="R294" s="59"/>
      <c r="S294" s="59"/>
    </row>
    <row r="295" spans="1:19" s="60" customFormat="1" ht="21.75" customHeight="1">
      <c r="A295" s="138" t="s">
        <v>81</v>
      </c>
      <c r="B295" s="62" t="s">
        <v>3</v>
      </c>
      <c r="C295" s="62" t="s">
        <v>4</v>
      </c>
      <c r="D295" s="203">
        <v>100</v>
      </c>
      <c r="E295" s="204"/>
      <c r="F295" s="294"/>
      <c r="G295" s="62"/>
      <c r="H295" s="62"/>
      <c r="I295" s="62"/>
      <c r="J295" s="345">
        <v>18.3</v>
      </c>
      <c r="K295" s="380"/>
      <c r="L295" s="381"/>
      <c r="M295" s="441"/>
      <c r="N295" s="260"/>
      <c r="O295" s="178"/>
      <c r="P295" s="59"/>
      <c r="Q295" s="59"/>
      <c r="R295" s="59"/>
      <c r="S295" s="59"/>
    </row>
    <row r="296" spans="1:15" s="59" customFormat="1" ht="25.5" customHeight="1">
      <c r="A296" s="138" t="s">
        <v>81</v>
      </c>
      <c r="B296" s="62" t="s">
        <v>37</v>
      </c>
      <c r="C296" s="62" t="s">
        <v>62</v>
      </c>
      <c r="D296" s="203"/>
      <c r="E296" s="204"/>
      <c r="F296" s="294"/>
      <c r="G296" s="62"/>
      <c r="H296" s="62"/>
      <c r="I296" s="62"/>
      <c r="J296" s="335"/>
      <c r="K296" s="368"/>
      <c r="L296" s="361"/>
      <c r="M296" s="444"/>
      <c r="N296" s="255"/>
      <c r="O296" s="121"/>
    </row>
    <row r="297" spans="1:19" s="60" customFormat="1" ht="21.75" customHeight="1" thickBot="1">
      <c r="A297" s="133" t="s">
        <v>81</v>
      </c>
      <c r="B297" s="134"/>
      <c r="C297" s="134" t="s">
        <v>91</v>
      </c>
      <c r="D297" s="211">
        <f>SUM(D266:D296)</f>
        <v>4895</v>
      </c>
      <c r="E297" s="212">
        <f>SUM(E265:E296)</f>
        <v>4066.700000000001</v>
      </c>
      <c r="F297" s="248">
        <f>SUM(F266:F296)</f>
        <v>4435</v>
      </c>
      <c r="G297" s="122"/>
      <c r="H297" s="122"/>
      <c r="I297" s="122"/>
      <c r="J297" s="342">
        <f>SUM(J266:J296)</f>
        <v>4179.25</v>
      </c>
      <c r="K297" s="378">
        <f>SUM(K266:K296)</f>
        <v>4522.1</v>
      </c>
      <c r="L297" s="365">
        <f>SUM(L266:L296)</f>
        <v>4392.0199999999995</v>
      </c>
      <c r="M297" s="446">
        <f>SUM(M266:M296)</f>
        <v>4634.4</v>
      </c>
      <c r="N297" s="259"/>
      <c r="O297" s="123"/>
      <c r="P297" s="59"/>
      <c r="Q297" s="59"/>
      <c r="R297" s="59"/>
      <c r="S297" s="59"/>
    </row>
    <row r="298" spans="1:19" s="60" customFormat="1" ht="21.75" customHeight="1" thickBot="1">
      <c r="A298" s="109"/>
      <c r="B298" s="109"/>
      <c r="C298" s="109"/>
      <c r="D298" s="206"/>
      <c r="E298" s="206"/>
      <c r="F298" s="308"/>
      <c r="G298" s="59"/>
      <c r="H298" s="59"/>
      <c r="I298" s="59"/>
      <c r="J298" s="333"/>
      <c r="K298" s="333"/>
      <c r="L298" s="333"/>
      <c r="M298" s="441"/>
      <c r="N298" s="253"/>
      <c r="O298" s="117"/>
      <c r="P298" s="59"/>
      <c r="Q298" s="59"/>
      <c r="R298" s="59"/>
      <c r="S298" s="59"/>
    </row>
    <row r="299" spans="1:19" s="60" customFormat="1" ht="21.75" customHeight="1">
      <c r="A299" s="136"/>
      <c r="B299" s="137"/>
      <c r="C299" s="137" t="s">
        <v>241</v>
      </c>
      <c r="D299" s="251"/>
      <c r="E299" s="251"/>
      <c r="F299" s="419"/>
      <c r="G299" s="124"/>
      <c r="H299" s="124"/>
      <c r="I299" s="124"/>
      <c r="J299" s="420"/>
      <c r="K299" s="420"/>
      <c r="L299" s="420"/>
      <c r="M299" s="475"/>
      <c r="N299" s="421"/>
      <c r="O299" s="125"/>
      <c r="P299" s="59"/>
      <c r="Q299" s="59"/>
      <c r="R299" s="59"/>
      <c r="S299" s="59"/>
    </row>
    <row r="300" spans="1:19" s="60" customFormat="1" ht="21.75" customHeight="1">
      <c r="A300" s="231" t="s">
        <v>238</v>
      </c>
      <c r="B300" s="232" t="s">
        <v>68</v>
      </c>
      <c r="C300" s="232" t="s">
        <v>69</v>
      </c>
      <c r="D300" s="416"/>
      <c r="E300" s="416"/>
      <c r="F300" s="417"/>
      <c r="G300" s="62"/>
      <c r="H300" s="62"/>
      <c r="I300" s="62"/>
      <c r="J300" s="418"/>
      <c r="K300" s="418"/>
      <c r="L300" s="418"/>
      <c r="M300" s="476">
        <v>23</v>
      </c>
      <c r="N300" s="270"/>
      <c r="O300" s="121" t="s">
        <v>242</v>
      </c>
      <c r="P300" s="59"/>
      <c r="Q300" s="59"/>
      <c r="R300" s="59"/>
      <c r="S300" s="59"/>
    </row>
    <row r="301" spans="1:19" s="60" customFormat="1" ht="21.75" customHeight="1" thickBot="1">
      <c r="A301" s="133" t="s">
        <v>238</v>
      </c>
      <c r="B301" s="134"/>
      <c r="C301" s="134" t="s">
        <v>241</v>
      </c>
      <c r="D301" s="422"/>
      <c r="E301" s="422"/>
      <c r="F301" s="423"/>
      <c r="G301" s="122"/>
      <c r="H301" s="122"/>
      <c r="I301" s="122"/>
      <c r="J301" s="424"/>
      <c r="K301" s="424"/>
      <c r="L301" s="424"/>
      <c r="M301" s="477">
        <f>SUM(M299:M300)</f>
        <v>23</v>
      </c>
      <c r="N301" s="425"/>
      <c r="O301" s="123"/>
      <c r="P301" s="59"/>
      <c r="Q301" s="59"/>
      <c r="R301" s="59"/>
      <c r="S301" s="59"/>
    </row>
    <row r="302" spans="1:19" s="60" customFormat="1" ht="21.75" customHeight="1" thickBot="1">
      <c r="A302" s="109"/>
      <c r="B302" s="109"/>
      <c r="C302" s="109"/>
      <c r="D302" s="206"/>
      <c r="E302" s="206"/>
      <c r="F302" s="222"/>
      <c r="G302" s="59"/>
      <c r="H302" s="59"/>
      <c r="I302" s="59"/>
      <c r="J302" s="333"/>
      <c r="K302" s="333"/>
      <c r="L302" s="333"/>
      <c r="M302" s="441"/>
      <c r="N302" s="253"/>
      <c r="O302" s="117"/>
      <c r="P302" s="59"/>
      <c r="Q302" s="59"/>
      <c r="R302" s="59"/>
      <c r="S302" s="59"/>
    </row>
    <row r="303" spans="1:19" s="60" customFormat="1" ht="21.75" customHeight="1">
      <c r="A303" s="136"/>
      <c r="B303" s="137"/>
      <c r="C303" s="137" t="s">
        <v>94</v>
      </c>
      <c r="D303" s="207"/>
      <c r="E303" s="208"/>
      <c r="F303" s="309"/>
      <c r="G303" s="124"/>
      <c r="H303" s="124"/>
      <c r="I303" s="124"/>
      <c r="J303" s="334"/>
      <c r="K303" s="367"/>
      <c r="L303" s="359"/>
      <c r="M303" s="442"/>
      <c r="N303" s="254"/>
      <c r="O303" s="125"/>
      <c r="P303" s="59"/>
      <c r="Q303" s="59"/>
      <c r="R303" s="59"/>
      <c r="S303" s="59"/>
    </row>
    <row r="304" spans="1:19" s="60" customFormat="1" ht="21.75" customHeight="1">
      <c r="A304" s="138" t="s">
        <v>92</v>
      </c>
      <c r="B304" s="62" t="s">
        <v>93</v>
      </c>
      <c r="C304" s="62" t="s">
        <v>113</v>
      </c>
      <c r="D304" s="203">
        <v>13</v>
      </c>
      <c r="E304" s="204">
        <v>13.84</v>
      </c>
      <c r="F304" s="294">
        <v>14</v>
      </c>
      <c r="G304" s="62"/>
      <c r="H304" s="62"/>
      <c r="I304" s="62"/>
      <c r="J304" s="335">
        <v>12.84</v>
      </c>
      <c r="K304" s="368">
        <v>14</v>
      </c>
      <c r="L304" s="361">
        <v>13.69</v>
      </c>
      <c r="M304" s="444">
        <v>14</v>
      </c>
      <c r="N304" s="255"/>
      <c r="O304" s="121" t="s">
        <v>250</v>
      </c>
      <c r="P304" s="59"/>
      <c r="Q304" s="59"/>
      <c r="R304" s="59"/>
      <c r="S304" s="59"/>
    </row>
    <row r="305" spans="1:19" s="60" customFormat="1" ht="21.75" customHeight="1">
      <c r="A305" s="138" t="s">
        <v>92</v>
      </c>
      <c r="B305" s="62" t="s">
        <v>68</v>
      </c>
      <c r="C305" s="62" t="s">
        <v>69</v>
      </c>
      <c r="D305" s="203">
        <v>28</v>
      </c>
      <c r="E305" s="204">
        <v>28.47</v>
      </c>
      <c r="F305" s="294">
        <v>29</v>
      </c>
      <c r="G305" s="62"/>
      <c r="H305" s="62"/>
      <c r="I305" s="62"/>
      <c r="J305" s="335">
        <v>14.46</v>
      </c>
      <c r="K305" s="368">
        <v>15</v>
      </c>
      <c r="L305" s="361">
        <v>14.46</v>
      </c>
      <c r="M305" s="444">
        <v>20</v>
      </c>
      <c r="N305" s="255"/>
      <c r="O305" s="121" t="s">
        <v>208</v>
      </c>
      <c r="P305" s="59"/>
      <c r="Q305" s="59"/>
      <c r="R305" s="59"/>
      <c r="S305" s="59"/>
    </row>
    <row r="306" spans="1:19" s="60" customFormat="1" ht="21.75" customHeight="1" thickBot="1">
      <c r="A306" s="133" t="s">
        <v>92</v>
      </c>
      <c r="B306" s="134"/>
      <c r="C306" s="134" t="s">
        <v>199</v>
      </c>
      <c r="D306" s="211">
        <f>SUM(D304:D305)</f>
        <v>41</v>
      </c>
      <c r="E306" s="212">
        <f>SUM(E304:E305)</f>
        <v>42.31</v>
      </c>
      <c r="F306" s="248">
        <f>SUM(F304:F305)</f>
        <v>43</v>
      </c>
      <c r="G306" s="122"/>
      <c r="H306" s="122"/>
      <c r="I306" s="122"/>
      <c r="J306" s="342">
        <f>SUM(J304:J305)</f>
        <v>27.3</v>
      </c>
      <c r="K306" s="378">
        <f>SUM(K304:K305)</f>
        <v>29</v>
      </c>
      <c r="L306" s="365">
        <f>SUM(L304:L305)</f>
        <v>28.15</v>
      </c>
      <c r="M306" s="446">
        <f>SUM(M303:M305)</f>
        <v>34</v>
      </c>
      <c r="N306" s="259"/>
      <c r="O306" s="123"/>
      <c r="P306" s="59"/>
      <c r="Q306" s="59"/>
      <c r="R306" s="59"/>
      <c r="S306" s="59"/>
    </row>
    <row r="307" spans="1:19" s="60" customFormat="1" ht="25.5" customHeight="1" thickBot="1">
      <c r="A307" s="109"/>
      <c r="B307" s="109"/>
      <c r="C307" s="109"/>
      <c r="D307" s="206"/>
      <c r="E307" s="206"/>
      <c r="F307" s="322"/>
      <c r="G307" s="59"/>
      <c r="H307" s="59"/>
      <c r="I307" s="59"/>
      <c r="J307" s="333"/>
      <c r="K307" s="333"/>
      <c r="L307" s="333"/>
      <c r="M307" s="441"/>
      <c r="N307" s="253"/>
      <c r="O307" s="117"/>
      <c r="P307" s="59"/>
      <c r="Q307" s="59"/>
      <c r="R307" s="59"/>
      <c r="S307" s="59"/>
    </row>
    <row r="308" spans="1:19" s="60" customFormat="1" ht="27.75" customHeight="1">
      <c r="A308" s="136"/>
      <c r="B308" s="137"/>
      <c r="C308" s="137" t="s">
        <v>100</v>
      </c>
      <c r="D308" s="207"/>
      <c r="E308" s="208"/>
      <c r="F308" s="309"/>
      <c r="G308" s="124"/>
      <c r="H308" s="124"/>
      <c r="I308" s="124"/>
      <c r="J308" s="334"/>
      <c r="K308" s="367"/>
      <c r="L308" s="359"/>
      <c r="M308" s="442"/>
      <c r="N308" s="254"/>
      <c r="O308" s="125"/>
      <c r="P308" s="59"/>
      <c r="Q308" s="59"/>
      <c r="R308" s="59"/>
      <c r="S308" s="59"/>
    </row>
    <row r="309" spans="1:19" s="60" customFormat="1" ht="15">
      <c r="A309" s="138" t="s">
        <v>95</v>
      </c>
      <c r="B309" s="62" t="s">
        <v>121</v>
      </c>
      <c r="C309" s="62" t="s">
        <v>122</v>
      </c>
      <c r="D309" s="203">
        <v>170</v>
      </c>
      <c r="E309" s="204">
        <v>170</v>
      </c>
      <c r="F309" s="294">
        <v>170</v>
      </c>
      <c r="G309" s="62"/>
      <c r="H309" s="62"/>
      <c r="I309" s="62"/>
      <c r="J309" s="335">
        <v>170</v>
      </c>
      <c r="K309" s="368">
        <v>0</v>
      </c>
      <c r="L309" s="361"/>
      <c r="M309" s="592"/>
      <c r="N309" s="255"/>
      <c r="O309" s="121" t="s">
        <v>261</v>
      </c>
      <c r="P309" s="59"/>
      <c r="Q309" s="59"/>
      <c r="R309" s="59"/>
      <c r="S309" s="59"/>
    </row>
    <row r="310" spans="1:19" s="60" customFormat="1" ht="15">
      <c r="A310" s="138" t="s">
        <v>95</v>
      </c>
      <c r="B310" s="62" t="s">
        <v>111</v>
      </c>
      <c r="C310" s="62" t="s">
        <v>112</v>
      </c>
      <c r="D310" s="203">
        <v>271</v>
      </c>
      <c r="E310" s="204">
        <v>270.97</v>
      </c>
      <c r="F310" s="294">
        <v>808</v>
      </c>
      <c r="G310" s="62"/>
      <c r="H310" s="62"/>
      <c r="I310" s="62"/>
      <c r="J310" s="335">
        <v>322.27</v>
      </c>
      <c r="K310" s="368">
        <v>655.4</v>
      </c>
      <c r="L310" s="361">
        <v>655.41</v>
      </c>
      <c r="M310" s="444"/>
      <c r="N310" s="255"/>
      <c r="O310" s="121"/>
      <c r="P310" s="59"/>
      <c r="Q310" s="59"/>
      <c r="R310" s="59"/>
      <c r="S310" s="59"/>
    </row>
    <row r="311" spans="1:19" s="60" customFormat="1" ht="15">
      <c r="A311" s="138" t="s">
        <v>95</v>
      </c>
      <c r="B311" s="62" t="s">
        <v>96</v>
      </c>
      <c r="C311" s="62" t="s">
        <v>97</v>
      </c>
      <c r="D311" s="203">
        <v>340</v>
      </c>
      <c r="E311" s="204">
        <v>317.26</v>
      </c>
      <c r="F311" s="294">
        <v>50</v>
      </c>
      <c r="G311" s="62"/>
      <c r="H311" s="62"/>
      <c r="I311" s="62"/>
      <c r="J311" s="335">
        <v>50</v>
      </c>
      <c r="K311" s="368">
        <v>170</v>
      </c>
      <c r="L311" s="361">
        <v>147.73</v>
      </c>
      <c r="M311" s="444"/>
      <c r="N311" s="255"/>
      <c r="O311" s="121"/>
      <c r="P311" s="59"/>
      <c r="Q311" s="59"/>
      <c r="R311" s="59"/>
      <c r="S311" s="59"/>
    </row>
    <row r="312" spans="1:19" s="60" customFormat="1" ht="15">
      <c r="A312" s="138" t="s">
        <v>95</v>
      </c>
      <c r="B312" s="62" t="s">
        <v>98</v>
      </c>
      <c r="C312" s="62" t="s">
        <v>99</v>
      </c>
      <c r="D312" s="203"/>
      <c r="E312" s="204"/>
      <c r="F312" s="294"/>
      <c r="G312" s="62"/>
      <c r="H312" s="62"/>
      <c r="I312" s="62"/>
      <c r="J312" s="335"/>
      <c r="K312" s="368"/>
      <c r="L312" s="361"/>
      <c r="M312" s="444"/>
      <c r="N312" s="255"/>
      <c r="O312" s="121"/>
      <c r="P312" s="59"/>
      <c r="Q312" s="59"/>
      <c r="R312" s="59"/>
      <c r="S312" s="59"/>
    </row>
    <row r="313" spans="1:19" s="60" customFormat="1" ht="16.5" thickBot="1">
      <c r="A313" s="133" t="s">
        <v>95</v>
      </c>
      <c r="B313" s="134"/>
      <c r="C313" s="134" t="s">
        <v>100</v>
      </c>
      <c r="D313" s="211">
        <f>SUM(D309:D312)</f>
        <v>781</v>
      </c>
      <c r="E313" s="212">
        <f>SUM(E309:E312)</f>
        <v>758.23</v>
      </c>
      <c r="F313" s="437">
        <f>SUM(F309:F312)</f>
        <v>1028</v>
      </c>
      <c r="G313" s="122"/>
      <c r="H313" s="122"/>
      <c r="I313" s="122"/>
      <c r="J313" s="346">
        <f>SUM(J309:J312)</f>
        <v>542.27</v>
      </c>
      <c r="K313" s="438">
        <f>SUM(K309:K312)</f>
        <v>825.4</v>
      </c>
      <c r="L313" s="385">
        <f>SUM(L309:L312)</f>
        <v>803.14</v>
      </c>
      <c r="M313" s="489"/>
      <c r="N313" s="262"/>
      <c r="O313" s="123"/>
      <c r="P313" s="59"/>
      <c r="Q313" s="59"/>
      <c r="R313" s="59"/>
      <c r="S313" s="59"/>
    </row>
    <row r="314" spans="1:19" s="60" customFormat="1" ht="15.75" thickBot="1">
      <c r="A314" s="172"/>
      <c r="B314" s="432"/>
      <c r="C314" s="141"/>
      <c r="D314" s="205"/>
      <c r="E314" s="433"/>
      <c r="F314" s="322"/>
      <c r="G314" s="434"/>
      <c r="H314" s="434"/>
      <c r="I314" s="434"/>
      <c r="J314" s="288"/>
      <c r="K314" s="288"/>
      <c r="L314" s="288"/>
      <c r="M314" s="478"/>
      <c r="N314" s="435"/>
      <c r="O314" s="436"/>
      <c r="P314" s="59"/>
      <c r="Q314" s="59"/>
      <c r="R314" s="59"/>
      <c r="S314" s="59"/>
    </row>
    <row r="315" spans="1:19" s="60" customFormat="1" ht="16.5" thickBot="1">
      <c r="A315" s="139"/>
      <c r="B315" s="140" t="s">
        <v>257</v>
      </c>
      <c r="C315" s="426" t="s">
        <v>243</v>
      </c>
      <c r="D315" s="205"/>
      <c r="E315" s="370"/>
      <c r="F315" s="427"/>
      <c r="G315" s="428"/>
      <c r="H315" s="428"/>
      <c r="I315" s="428"/>
      <c r="J315" s="429"/>
      <c r="K315" s="430"/>
      <c r="L315" s="431"/>
      <c r="M315" s="490"/>
      <c r="N315" s="591">
        <v>600</v>
      </c>
      <c r="O315" s="142"/>
      <c r="P315" s="59"/>
      <c r="Q315" s="59"/>
      <c r="R315" s="59"/>
      <c r="S315" s="59"/>
    </row>
    <row r="316" spans="1:19" s="60" customFormat="1" ht="15.75" thickBot="1">
      <c r="A316" s="432"/>
      <c r="B316" s="432"/>
      <c r="C316" s="432"/>
      <c r="D316" s="433"/>
      <c r="E316" s="433"/>
      <c r="F316" s="322"/>
      <c r="G316" s="434"/>
      <c r="H316" s="434"/>
      <c r="I316" s="434"/>
      <c r="J316" s="288"/>
      <c r="K316" s="288"/>
      <c r="L316" s="288"/>
      <c r="M316" s="478"/>
      <c r="N316" s="435"/>
      <c r="O316" s="436"/>
      <c r="P316" s="59"/>
      <c r="Q316" s="59"/>
      <c r="R316" s="59"/>
      <c r="S316" s="59"/>
    </row>
    <row r="317" spans="1:19" s="60" customFormat="1" ht="22.5" customHeight="1" thickBot="1">
      <c r="A317" s="161"/>
      <c r="B317" s="126"/>
      <c r="C317" s="187" t="s">
        <v>101</v>
      </c>
      <c r="D317" s="500">
        <f>SUM(D12,D25,D38,D48,D57,D82,D90,D106,D118,D124,D128,D132,D157,D162,D167,D171,D183,D188,D195,D203,D209,D233,D242,D251,D297,D306,D313,D263)</f>
        <v>21685.4</v>
      </c>
      <c r="E317" s="394">
        <f>SUM(E12,E25,E38,E48,E57,E82,E90,E106,E118,E124,E128,E132,E157,E162,E167,E171,E183,E188,E195,E203,E209,E233,E242,E251,E297,E306,E313,E263)</f>
        <v>15108.560000000003</v>
      </c>
      <c r="F317" s="486">
        <v>22320.2</v>
      </c>
      <c r="G317" s="487"/>
      <c r="H317" s="487"/>
      <c r="I317" s="487"/>
      <c r="J317" s="353">
        <v>18965.38</v>
      </c>
      <c r="K317" s="407">
        <f>SUM(K12,K38,K48,K82,K90,K157,K162,K167,K171,K183,K195,K209,K233,K297,K306,K313,K25,K57,K106,K118,K124,K128,K242,K251)</f>
        <v>19379.4</v>
      </c>
      <c r="L317" s="408">
        <f>SUM(L12,L38,L48,L82,L90,L157,L162,L167,L171,L183,L195,L209,L233,L297,L306,L313,L25,L57,L106,L118,L124,L128,L242,L251)</f>
        <v>15465.58</v>
      </c>
      <c r="M317" s="479">
        <f>SUM(M12,M38,M48,M82,M90,M157,M162,M167,M171,M183,M195,M209,M233,M297,M306,M313,M25,M57,M106,M118,M124,M128,M242,M95,M259,M301,M315,M199)</f>
        <v>10533</v>
      </c>
      <c r="N317" s="499">
        <v>600</v>
      </c>
      <c r="O317" s="286"/>
      <c r="P317" s="59"/>
      <c r="Q317" s="59"/>
      <c r="R317" s="59"/>
      <c r="S317" s="59"/>
    </row>
    <row r="318" spans="4:19" s="60" customFormat="1" ht="25.5" customHeight="1">
      <c r="D318" s="188"/>
      <c r="E318" s="188"/>
      <c r="F318" s="301"/>
      <c r="G318" s="59"/>
      <c r="H318" s="59"/>
      <c r="I318" s="59"/>
      <c r="J318" s="333"/>
      <c r="K318" s="333"/>
      <c r="L318" s="333"/>
      <c r="M318" s="580">
        <f>SUM(M317,N317)</f>
        <v>11133</v>
      </c>
      <c r="N318" s="580"/>
      <c r="O318" s="117"/>
      <c r="P318" s="59"/>
      <c r="Q318" s="59"/>
      <c r="R318" s="59"/>
      <c r="S318" s="59"/>
    </row>
    <row r="319" spans="3:19" s="60" customFormat="1" ht="15.75">
      <c r="C319" s="272"/>
      <c r="D319" s="112"/>
      <c r="E319" s="112"/>
      <c r="F319" s="222"/>
      <c r="G319" s="59"/>
      <c r="H319" s="59"/>
      <c r="I319" s="59"/>
      <c r="J319" s="333"/>
      <c r="K319" s="333"/>
      <c r="L319" s="333"/>
      <c r="M319" s="441"/>
      <c r="N319" s="253"/>
      <c r="O319" s="117"/>
      <c r="P319" s="59"/>
      <c r="Q319" s="59"/>
      <c r="R319" s="59"/>
      <c r="S319" s="59"/>
    </row>
    <row r="320" spans="3:19" s="60" customFormat="1" ht="15">
      <c r="C320" s="273"/>
      <c r="D320" s="112"/>
      <c r="E320" s="112"/>
      <c r="F320" s="302"/>
      <c r="G320" s="59"/>
      <c r="H320" s="59"/>
      <c r="I320" s="59"/>
      <c r="J320" s="333"/>
      <c r="K320" s="333"/>
      <c r="L320" s="333"/>
      <c r="M320" s="441"/>
      <c r="N320" s="253"/>
      <c r="O320" s="117"/>
      <c r="P320" s="59"/>
      <c r="Q320" s="59"/>
      <c r="R320" s="59"/>
      <c r="S320" s="59"/>
    </row>
    <row r="321" spans="3:19" s="60" customFormat="1" ht="15.75">
      <c r="C321" s="272"/>
      <c r="D321" s="112"/>
      <c r="E321" s="112"/>
      <c r="F321" s="222"/>
      <c r="G321" s="59"/>
      <c r="H321" s="59"/>
      <c r="I321" s="59"/>
      <c r="J321" s="333"/>
      <c r="K321" s="333"/>
      <c r="L321" s="333"/>
      <c r="M321" s="441"/>
      <c r="N321" s="253"/>
      <c r="O321" s="117"/>
      <c r="P321" s="59"/>
      <c r="Q321" s="59"/>
      <c r="R321" s="59"/>
      <c r="S321" s="59"/>
    </row>
    <row r="322" spans="4:19" s="60" customFormat="1" ht="15">
      <c r="D322" s="112"/>
      <c r="E322" s="112"/>
      <c r="F322" s="302"/>
      <c r="G322" s="59"/>
      <c r="H322" s="59"/>
      <c r="I322" s="59"/>
      <c r="J322" s="333"/>
      <c r="K322" s="333"/>
      <c r="L322" s="333"/>
      <c r="M322" s="441"/>
      <c r="N322" s="253"/>
      <c r="O322" s="117"/>
      <c r="P322" s="59"/>
      <c r="Q322" s="59"/>
      <c r="R322" s="59"/>
      <c r="S322" s="59"/>
    </row>
    <row r="323" spans="4:19" s="60" customFormat="1" ht="15">
      <c r="D323" s="112"/>
      <c r="E323" s="112"/>
      <c r="F323" s="302"/>
      <c r="G323" s="59"/>
      <c r="H323" s="59"/>
      <c r="I323" s="59"/>
      <c r="J323" s="333"/>
      <c r="K323" s="333"/>
      <c r="L323" s="333"/>
      <c r="M323" s="441"/>
      <c r="N323" s="253"/>
      <c r="O323" s="117"/>
      <c r="P323" s="59"/>
      <c r="Q323" s="59"/>
      <c r="R323" s="59"/>
      <c r="S323" s="59"/>
    </row>
    <row r="324" spans="4:19" s="60" customFormat="1" ht="15">
      <c r="D324" s="112"/>
      <c r="E324" s="112"/>
      <c r="F324" s="302"/>
      <c r="G324" s="59"/>
      <c r="H324" s="59"/>
      <c r="I324" s="59"/>
      <c r="J324" s="333"/>
      <c r="K324" s="333"/>
      <c r="L324" s="333"/>
      <c r="M324" s="441"/>
      <c r="N324" s="253"/>
      <c r="O324" s="117"/>
      <c r="P324" s="59"/>
      <c r="Q324" s="59"/>
      <c r="R324" s="59"/>
      <c r="S324" s="59"/>
    </row>
    <row r="325" spans="4:19" s="60" customFormat="1" ht="15">
      <c r="D325" s="112"/>
      <c r="E325" s="112"/>
      <c r="F325" s="302"/>
      <c r="G325" s="59"/>
      <c r="H325" s="59"/>
      <c r="I325" s="59"/>
      <c r="J325" s="333"/>
      <c r="K325" s="333"/>
      <c r="L325" s="333"/>
      <c r="M325" s="441"/>
      <c r="N325" s="253"/>
      <c r="O325" s="117"/>
      <c r="P325" s="59"/>
      <c r="Q325" s="59"/>
      <c r="R325" s="59"/>
      <c r="S325" s="59"/>
    </row>
    <row r="326" spans="4:19" s="60" customFormat="1" ht="15">
      <c r="D326" s="112"/>
      <c r="E326" s="112"/>
      <c r="F326" s="302"/>
      <c r="G326" s="59"/>
      <c r="H326" s="59"/>
      <c r="I326" s="59"/>
      <c r="J326" s="333"/>
      <c r="K326" s="333"/>
      <c r="L326" s="333"/>
      <c r="M326" s="441"/>
      <c r="N326" s="253"/>
      <c r="O326" s="117"/>
      <c r="P326" s="59"/>
      <c r="Q326" s="59"/>
      <c r="R326" s="59"/>
      <c r="S326" s="59"/>
    </row>
    <row r="327" spans="4:19" s="60" customFormat="1" ht="15">
      <c r="D327" s="112"/>
      <c r="E327" s="112"/>
      <c r="F327" s="302"/>
      <c r="G327" s="59"/>
      <c r="H327" s="59"/>
      <c r="I327" s="59"/>
      <c r="J327" s="333"/>
      <c r="K327" s="333"/>
      <c r="L327" s="333"/>
      <c r="M327" s="441"/>
      <c r="N327" s="253"/>
      <c r="O327" s="117"/>
      <c r="P327" s="59"/>
      <c r="Q327" s="59"/>
      <c r="R327" s="59"/>
      <c r="S327" s="59"/>
    </row>
    <row r="328" spans="4:19" s="60" customFormat="1" ht="15">
      <c r="D328" s="112"/>
      <c r="E328" s="112"/>
      <c r="F328" s="302"/>
      <c r="G328" s="59"/>
      <c r="H328" s="59"/>
      <c r="I328" s="59"/>
      <c r="J328" s="333"/>
      <c r="K328" s="333"/>
      <c r="L328" s="333"/>
      <c r="M328" s="441"/>
      <c r="N328" s="253"/>
      <c r="O328" s="117"/>
      <c r="P328" s="59"/>
      <c r="Q328" s="59"/>
      <c r="R328" s="59"/>
      <c r="S328" s="59"/>
    </row>
    <row r="329" spans="4:19" s="60" customFormat="1" ht="15">
      <c r="D329" s="112"/>
      <c r="E329" s="112"/>
      <c r="F329" s="302"/>
      <c r="G329" s="59"/>
      <c r="H329" s="59"/>
      <c r="I329" s="59"/>
      <c r="J329" s="333"/>
      <c r="K329" s="333"/>
      <c r="L329" s="333"/>
      <c r="M329" s="441"/>
      <c r="N329" s="253"/>
      <c r="O329" s="117"/>
      <c r="P329" s="59"/>
      <c r="Q329" s="59"/>
      <c r="R329" s="59"/>
      <c r="S329" s="59"/>
    </row>
    <row r="330" spans="4:19" s="60" customFormat="1" ht="15">
      <c r="D330" s="112"/>
      <c r="E330" s="112"/>
      <c r="F330" s="302"/>
      <c r="G330" s="59"/>
      <c r="H330" s="59"/>
      <c r="I330" s="59"/>
      <c r="J330" s="333"/>
      <c r="K330" s="333"/>
      <c r="L330" s="333"/>
      <c r="M330" s="441"/>
      <c r="N330" s="253"/>
      <c r="O330" s="117"/>
      <c r="P330" s="59"/>
      <c r="Q330" s="59"/>
      <c r="R330" s="59"/>
      <c r="S330" s="59"/>
    </row>
    <row r="331" spans="4:19" s="60" customFormat="1" ht="15">
      <c r="D331" s="112"/>
      <c r="E331" s="112"/>
      <c r="F331" s="302"/>
      <c r="G331" s="59"/>
      <c r="H331" s="59"/>
      <c r="I331" s="59"/>
      <c r="J331" s="333"/>
      <c r="K331" s="333"/>
      <c r="L331" s="333"/>
      <c r="M331" s="441"/>
      <c r="N331" s="253"/>
      <c r="O331" s="117"/>
      <c r="P331" s="59"/>
      <c r="Q331" s="59"/>
      <c r="R331" s="59"/>
      <c r="S331" s="59"/>
    </row>
    <row r="332" spans="4:19" s="60" customFormat="1" ht="15">
      <c r="D332" s="112"/>
      <c r="E332" s="112"/>
      <c r="F332" s="302"/>
      <c r="G332" s="59"/>
      <c r="H332" s="59"/>
      <c r="I332" s="59"/>
      <c r="J332" s="333"/>
      <c r="K332" s="333"/>
      <c r="L332" s="333"/>
      <c r="M332" s="441"/>
      <c r="N332" s="253"/>
      <c r="O332" s="117"/>
      <c r="P332" s="59"/>
      <c r="Q332" s="59"/>
      <c r="R332" s="59"/>
      <c r="S332" s="59"/>
    </row>
    <row r="333" spans="4:19" s="60" customFormat="1" ht="15">
      <c r="D333" s="112"/>
      <c r="E333" s="112"/>
      <c r="F333" s="302"/>
      <c r="G333" s="59"/>
      <c r="H333" s="59"/>
      <c r="I333" s="59"/>
      <c r="J333" s="333"/>
      <c r="K333" s="333"/>
      <c r="L333" s="333"/>
      <c r="M333" s="441"/>
      <c r="N333" s="253"/>
      <c r="O333" s="117"/>
      <c r="P333" s="59"/>
      <c r="Q333" s="59"/>
      <c r="R333" s="59"/>
      <c r="S333" s="59"/>
    </row>
    <row r="334" spans="4:19" s="60" customFormat="1" ht="15">
      <c r="D334" s="112"/>
      <c r="E334" s="112"/>
      <c r="F334" s="302"/>
      <c r="G334" s="59"/>
      <c r="H334" s="59"/>
      <c r="I334" s="59"/>
      <c r="J334" s="333"/>
      <c r="K334" s="333"/>
      <c r="L334" s="333"/>
      <c r="M334" s="441"/>
      <c r="N334" s="253"/>
      <c r="O334" s="117"/>
      <c r="P334" s="59"/>
      <c r="Q334" s="59"/>
      <c r="R334" s="59"/>
      <c r="S334" s="59"/>
    </row>
    <row r="335" spans="4:19" s="60" customFormat="1" ht="15">
      <c r="D335" s="112"/>
      <c r="E335" s="112"/>
      <c r="F335" s="302"/>
      <c r="G335" s="59"/>
      <c r="H335" s="59"/>
      <c r="I335" s="59"/>
      <c r="J335" s="333"/>
      <c r="K335" s="333"/>
      <c r="L335" s="333"/>
      <c r="M335" s="441"/>
      <c r="N335" s="253"/>
      <c r="O335" s="117"/>
      <c r="P335" s="59"/>
      <c r="Q335" s="59"/>
      <c r="R335" s="59"/>
      <c r="S335" s="59"/>
    </row>
    <row r="336" spans="4:19" s="60" customFormat="1" ht="15">
      <c r="D336" s="112"/>
      <c r="E336" s="112"/>
      <c r="F336" s="302"/>
      <c r="G336" s="59"/>
      <c r="H336" s="59"/>
      <c r="I336" s="59"/>
      <c r="J336" s="333"/>
      <c r="K336" s="333"/>
      <c r="L336" s="333"/>
      <c r="M336" s="441"/>
      <c r="N336" s="253"/>
      <c r="O336" s="117"/>
      <c r="P336" s="59"/>
      <c r="Q336" s="59"/>
      <c r="R336" s="59"/>
      <c r="S336" s="59"/>
    </row>
    <row r="337" spans="4:19" s="60" customFormat="1" ht="15">
      <c r="D337" s="112"/>
      <c r="E337" s="112"/>
      <c r="F337" s="302"/>
      <c r="G337" s="59"/>
      <c r="H337" s="59"/>
      <c r="I337" s="59"/>
      <c r="J337" s="333"/>
      <c r="K337" s="333"/>
      <c r="L337" s="333"/>
      <c r="M337" s="441"/>
      <c r="N337" s="253"/>
      <c r="O337" s="117"/>
      <c r="P337" s="59"/>
      <c r="Q337" s="59"/>
      <c r="R337" s="59"/>
      <c r="S337" s="59"/>
    </row>
    <row r="338" spans="4:19" s="60" customFormat="1" ht="15">
      <c r="D338" s="112"/>
      <c r="E338" s="112"/>
      <c r="F338" s="302"/>
      <c r="G338" s="59"/>
      <c r="H338" s="59"/>
      <c r="I338" s="59"/>
      <c r="J338" s="333"/>
      <c r="K338" s="333"/>
      <c r="L338" s="333"/>
      <c r="M338" s="441"/>
      <c r="N338" s="253"/>
      <c r="O338" s="117"/>
      <c r="P338" s="59"/>
      <c r="Q338" s="59"/>
      <c r="R338" s="59"/>
      <c r="S338" s="59"/>
    </row>
    <row r="339" spans="4:19" s="60" customFormat="1" ht="15">
      <c r="D339" s="112"/>
      <c r="E339" s="112"/>
      <c r="F339" s="302"/>
      <c r="G339" s="59"/>
      <c r="H339" s="59"/>
      <c r="I339" s="59"/>
      <c r="J339" s="333"/>
      <c r="K339" s="333"/>
      <c r="L339" s="333"/>
      <c r="M339" s="441"/>
      <c r="N339" s="253"/>
      <c r="O339" s="117"/>
      <c r="P339" s="59"/>
      <c r="Q339" s="59"/>
      <c r="R339" s="59"/>
      <c r="S339" s="59"/>
    </row>
    <row r="340" spans="4:19" s="60" customFormat="1" ht="15">
      <c r="D340" s="112"/>
      <c r="E340" s="112"/>
      <c r="F340" s="302"/>
      <c r="G340" s="59"/>
      <c r="H340" s="59"/>
      <c r="I340" s="59"/>
      <c r="J340" s="333"/>
      <c r="K340" s="333"/>
      <c r="L340" s="333"/>
      <c r="M340" s="441"/>
      <c r="N340" s="253"/>
      <c r="O340" s="117"/>
      <c r="P340" s="59"/>
      <c r="Q340" s="59"/>
      <c r="R340" s="59"/>
      <c r="S340" s="59"/>
    </row>
    <row r="341" spans="4:19" s="60" customFormat="1" ht="15">
      <c r="D341" s="112"/>
      <c r="E341" s="112"/>
      <c r="F341" s="302"/>
      <c r="G341" s="59"/>
      <c r="H341" s="59"/>
      <c r="I341" s="59"/>
      <c r="J341" s="333"/>
      <c r="K341" s="333"/>
      <c r="L341" s="333"/>
      <c r="M341" s="441"/>
      <c r="N341" s="253"/>
      <c r="O341" s="117"/>
      <c r="P341" s="59"/>
      <c r="Q341" s="59"/>
      <c r="R341" s="59"/>
      <c r="S341" s="59"/>
    </row>
    <row r="342" spans="4:19" s="60" customFormat="1" ht="15">
      <c r="D342" s="112"/>
      <c r="E342" s="112"/>
      <c r="F342" s="302"/>
      <c r="G342" s="59"/>
      <c r="H342" s="59"/>
      <c r="I342" s="59"/>
      <c r="J342" s="333"/>
      <c r="K342" s="333"/>
      <c r="L342" s="333"/>
      <c r="M342" s="441"/>
      <c r="N342" s="253"/>
      <c r="O342" s="117"/>
      <c r="P342" s="59"/>
      <c r="Q342" s="59"/>
      <c r="R342" s="59"/>
      <c r="S342" s="59"/>
    </row>
    <row r="343" spans="4:19" s="60" customFormat="1" ht="15">
      <c r="D343" s="112"/>
      <c r="E343" s="112"/>
      <c r="F343" s="302"/>
      <c r="G343" s="59"/>
      <c r="H343" s="59"/>
      <c r="I343" s="59"/>
      <c r="J343" s="333"/>
      <c r="K343" s="333"/>
      <c r="L343" s="333"/>
      <c r="M343" s="441"/>
      <c r="N343" s="253"/>
      <c r="O343" s="117"/>
      <c r="P343" s="59"/>
      <c r="Q343" s="59"/>
      <c r="R343" s="59"/>
      <c r="S343" s="59"/>
    </row>
    <row r="344" spans="4:19" s="60" customFormat="1" ht="15">
      <c r="D344" s="112"/>
      <c r="E344" s="112"/>
      <c r="F344" s="302"/>
      <c r="G344" s="59"/>
      <c r="H344" s="59"/>
      <c r="I344" s="59"/>
      <c r="J344" s="333"/>
      <c r="K344" s="333"/>
      <c r="L344" s="333"/>
      <c r="M344" s="441"/>
      <c r="N344" s="253"/>
      <c r="O344" s="117"/>
      <c r="P344" s="59"/>
      <c r="Q344" s="59"/>
      <c r="R344" s="59"/>
      <c r="S344" s="59"/>
    </row>
    <row r="345" spans="4:19" s="60" customFormat="1" ht="15">
      <c r="D345" s="112"/>
      <c r="E345" s="112"/>
      <c r="F345" s="302"/>
      <c r="G345" s="59"/>
      <c r="H345" s="59"/>
      <c r="I345" s="59"/>
      <c r="J345" s="333"/>
      <c r="K345" s="333"/>
      <c r="L345" s="333"/>
      <c r="M345" s="441"/>
      <c r="N345" s="253"/>
      <c r="O345" s="117"/>
      <c r="P345" s="59"/>
      <c r="Q345" s="59"/>
      <c r="R345" s="59"/>
      <c r="S345" s="59"/>
    </row>
    <row r="346" spans="1:17" ht="15">
      <c r="A346" s="60"/>
      <c r="B346" s="60"/>
      <c r="C346" s="60"/>
      <c r="D346" s="112"/>
      <c r="E346" s="112"/>
      <c r="F346" s="302"/>
      <c r="G346" s="59"/>
      <c r="H346" s="59"/>
      <c r="I346" s="59"/>
      <c r="J346" s="333"/>
      <c r="K346" s="333"/>
      <c r="L346" s="333"/>
      <c r="M346" s="441"/>
      <c r="N346" s="253"/>
      <c r="O346" s="117"/>
      <c r="P346" s="59"/>
      <c r="Q346" s="59"/>
    </row>
    <row r="347" spans="1:17" ht="15">
      <c r="A347" s="60"/>
      <c r="B347" s="60"/>
      <c r="C347" s="60"/>
      <c r="D347" s="112"/>
      <c r="E347" s="112"/>
      <c r="F347" s="302"/>
      <c r="G347" s="59"/>
      <c r="H347" s="59"/>
      <c r="I347" s="59"/>
      <c r="J347" s="333"/>
      <c r="K347" s="333"/>
      <c r="L347" s="333"/>
      <c r="M347" s="441"/>
      <c r="N347" s="253"/>
      <c r="O347" s="117"/>
      <c r="P347" s="59"/>
      <c r="Q347" s="59"/>
    </row>
    <row r="348" spans="1:17" ht="15">
      <c r="A348" s="60"/>
      <c r="B348" s="60"/>
      <c r="C348" s="60"/>
      <c r="D348" s="112"/>
      <c r="E348" s="112"/>
      <c r="F348" s="302"/>
      <c r="G348" s="59"/>
      <c r="H348" s="59"/>
      <c r="I348" s="59"/>
      <c r="J348" s="333"/>
      <c r="K348" s="333"/>
      <c r="L348" s="333"/>
      <c r="M348" s="441"/>
      <c r="N348" s="253"/>
      <c r="O348" s="117"/>
      <c r="P348" s="59"/>
      <c r="Q348" s="59"/>
    </row>
    <row r="349" spans="1:17" ht="15">
      <c r="A349" s="60"/>
      <c r="B349" s="60"/>
      <c r="C349" s="60"/>
      <c r="D349" s="112"/>
      <c r="E349" s="112"/>
      <c r="F349" s="302"/>
      <c r="G349" s="59"/>
      <c r="H349" s="59"/>
      <c r="I349" s="59"/>
      <c r="J349" s="333"/>
      <c r="K349" s="333"/>
      <c r="L349" s="333"/>
      <c r="M349" s="441"/>
      <c r="N349" s="253"/>
      <c r="O349" s="117"/>
      <c r="P349" s="59"/>
      <c r="Q349" s="59"/>
    </row>
    <row r="350" spans="1:17" ht="15">
      <c r="A350" s="60"/>
      <c r="B350" s="60"/>
      <c r="C350" s="60"/>
      <c r="D350" s="112"/>
      <c r="E350" s="112"/>
      <c r="F350" s="302"/>
      <c r="G350" s="59"/>
      <c r="H350" s="59"/>
      <c r="I350" s="59"/>
      <c r="J350" s="333"/>
      <c r="K350" s="333"/>
      <c r="L350" s="333"/>
      <c r="M350" s="441"/>
      <c r="N350" s="253"/>
      <c r="O350" s="117"/>
      <c r="P350" s="59"/>
      <c r="Q350" s="59"/>
    </row>
    <row r="351" spans="1:17" ht="15">
      <c r="A351" s="60"/>
      <c r="B351" s="60"/>
      <c r="C351" s="60"/>
      <c r="D351" s="112"/>
      <c r="E351" s="112"/>
      <c r="F351" s="302"/>
      <c r="G351" s="59"/>
      <c r="H351" s="59"/>
      <c r="I351" s="59"/>
      <c r="J351" s="333"/>
      <c r="K351" s="333"/>
      <c r="L351" s="333"/>
      <c r="M351" s="441"/>
      <c r="N351" s="253"/>
      <c r="O351" s="117"/>
      <c r="P351" s="59"/>
      <c r="Q351" s="59"/>
    </row>
    <row r="352" spans="1:17" ht="15">
      <c r="A352" s="60"/>
      <c r="B352" s="60"/>
      <c r="C352" s="60"/>
      <c r="D352" s="112"/>
      <c r="E352" s="112"/>
      <c r="F352" s="302"/>
      <c r="G352" s="59"/>
      <c r="H352" s="59"/>
      <c r="I352" s="59"/>
      <c r="J352" s="333"/>
      <c r="K352" s="333"/>
      <c r="L352" s="333"/>
      <c r="M352" s="441"/>
      <c r="N352" s="253"/>
      <c r="O352" s="117"/>
      <c r="P352" s="59"/>
      <c r="Q352" s="59"/>
    </row>
    <row r="353" spans="1:17" ht="15">
      <c r="A353" s="60"/>
      <c r="B353" s="60"/>
      <c r="C353" s="60"/>
      <c r="D353" s="112"/>
      <c r="E353" s="112"/>
      <c r="F353" s="302"/>
      <c r="G353" s="59"/>
      <c r="H353" s="59"/>
      <c r="I353" s="59"/>
      <c r="J353" s="333"/>
      <c r="K353" s="333"/>
      <c r="L353" s="333"/>
      <c r="M353" s="441"/>
      <c r="N353" s="253"/>
      <c r="O353" s="117"/>
      <c r="P353" s="59"/>
      <c r="Q353" s="59"/>
    </row>
    <row r="354" spans="1:17" ht="15">
      <c r="A354" s="60"/>
      <c r="B354" s="60"/>
      <c r="C354" s="60"/>
      <c r="D354" s="112"/>
      <c r="E354" s="112"/>
      <c r="F354" s="302"/>
      <c r="G354" s="59"/>
      <c r="H354" s="59"/>
      <c r="I354" s="59"/>
      <c r="J354" s="333"/>
      <c r="K354" s="333"/>
      <c r="L354" s="333"/>
      <c r="M354" s="441"/>
      <c r="N354" s="253"/>
      <c r="O354" s="117"/>
      <c r="P354" s="59"/>
      <c r="Q354" s="59"/>
    </row>
    <row r="355" spans="1:17" ht="15">
      <c r="A355" s="60"/>
      <c r="B355" s="60"/>
      <c r="C355" s="60"/>
      <c r="D355" s="112"/>
      <c r="E355" s="112"/>
      <c r="F355" s="302"/>
      <c r="G355" s="59"/>
      <c r="H355" s="59"/>
      <c r="I355" s="59"/>
      <c r="J355" s="333"/>
      <c r="K355" s="333"/>
      <c r="L355" s="333"/>
      <c r="M355" s="441"/>
      <c r="N355" s="253"/>
      <c r="O355" s="117"/>
      <c r="P355" s="59"/>
      <c r="Q355" s="59"/>
    </row>
    <row r="356" spans="1:17" ht="15">
      <c r="A356" s="60"/>
      <c r="B356" s="60"/>
      <c r="C356" s="60"/>
      <c r="D356" s="112"/>
      <c r="E356" s="112"/>
      <c r="F356" s="302"/>
      <c r="G356" s="59"/>
      <c r="H356" s="59"/>
      <c r="I356" s="59"/>
      <c r="J356" s="333"/>
      <c r="K356" s="333"/>
      <c r="L356" s="333"/>
      <c r="M356" s="441"/>
      <c r="N356" s="253"/>
      <c r="O356" s="117"/>
      <c r="P356" s="59"/>
      <c r="Q356" s="59"/>
    </row>
    <row r="357" spans="1:17" ht="15">
      <c r="A357" s="60"/>
      <c r="B357" s="60"/>
      <c r="C357" s="60"/>
      <c r="D357" s="112"/>
      <c r="E357" s="112"/>
      <c r="F357" s="302"/>
      <c r="G357" s="59"/>
      <c r="H357" s="59"/>
      <c r="I357" s="59"/>
      <c r="J357" s="333"/>
      <c r="K357" s="333"/>
      <c r="L357" s="333"/>
      <c r="M357" s="441"/>
      <c r="N357" s="253"/>
      <c r="O357" s="117"/>
      <c r="P357" s="59"/>
      <c r="Q357" s="59"/>
    </row>
    <row r="358" spans="1:17" ht="15">
      <c r="A358" s="60"/>
      <c r="B358" s="60"/>
      <c r="C358" s="60"/>
      <c r="D358" s="112"/>
      <c r="E358" s="112"/>
      <c r="F358" s="302"/>
      <c r="G358" s="59"/>
      <c r="H358" s="59"/>
      <c r="I358" s="59"/>
      <c r="J358" s="333"/>
      <c r="K358" s="333"/>
      <c r="L358" s="333"/>
      <c r="M358" s="441"/>
      <c r="N358" s="253"/>
      <c r="O358" s="117"/>
      <c r="P358" s="59"/>
      <c r="Q358" s="59"/>
    </row>
    <row r="359" spans="1:17" ht="15">
      <c r="A359" s="60"/>
      <c r="B359" s="60"/>
      <c r="C359" s="60"/>
      <c r="D359" s="112"/>
      <c r="E359" s="112"/>
      <c r="F359" s="302"/>
      <c r="G359" s="59"/>
      <c r="H359" s="59"/>
      <c r="I359" s="59"/>
      <c r="J359" s="333"/>
      <c r="K359" s="333"/>
      <c r="L359" s="333"/>
      <c r="M359" s="441"/>
      <c r="N359" s="253"/>
      <c r="O359" s="117"/>
      <c r="P359" s="59"/>
      <c r="Q359" s="59"/>
    </row>
    <row r="360" spans="1:17" ht="15">
      <c r="A360" s="60"/>
      <c r="B360" s="60"/>
      <c r="C360" s="60"/>
      <c r="D360" s="112"/>
      <c r="E360" s="112"/>
      <c r="F360" s="302"/>
      <c r="G360" s="59"/>
      <c r="H360" s="59"/>
      <c r="I360" s="59"/>
      <c r="J360" s="333"/>
      <c r="K360" s="333"/>
      <c r="L360" s="333"/>
      <c r="M360" s="441"/>
      <c r="N360" s="253"/>
      <c r="O360" s="117"/>
      <c r="P360" s="59"/>
      <c r="Q360" s="59"/>
    </row>
    <row r="361" spans="1:17" ht="15">
      <c r="A361" s="60"/>
      <c r="B361" s="60"/>
      <c r="C361" s="60"/>
      <c r="D361" s="112"/>
      <c r="E361" s="112"/>
      <c r="F361" s="302"/>
      <c r="G361" s="59"/>
      <c r="H361" s="59"/>
      <c r="I361" s="59"/>
      <c r="J361" s="333"/>
      <c r="K361" s="333"/>
      <c r="L361" s="333"/>
      <c r="M361" s="441"/>
      <c r="N361" s="253"/>
      <c r="O361" s="117"/>
      <c r="P361" s="59"/>
      <c r="Q361" s="59"/>
    </row>
    <row r="362" spans="1:17" ht="15">
      <c r="A362" s="60"/>
      <c r="B362" s="60"/>
      <c r="C362" s="60"/>
      <c r="D362" s="112"/>
      <c r="E362" s="112"/>
      <c r="F362" s="302"/>
      <c r="G362" s="59"/>
      <c r="H362" s="59"/>
      <c r="I362" s="59"/>
      <c r="J362" s="333"/>
      <c r="K362" s="333"/>
      <c r="L362" s="333"/>
      <c r="M362" s="441"/>
      <c r="N362" s="253"/>
      <c r="O362" s="117"/>
      <c r="P362" s="59"/>
      <c r="Q362" s="59"/>
    </row>
    <row r="363" spans="1:17" ht="15">
      <c r="A363" s="60"/>
      <c r="B363" s="60"/>
      <c r="C363" s="60"/>
      <c r="D363" s="112"/>
      <c r="E363" s="112"/>
      <c r="F363" s="302"/>
      <c r="G363" s="59"/>
      <c r="H363" s="59"/>
      <c r="I363" s="59"/>
      <c r="J363" s="333"/>
      <c r="K363" s="333"/>
      <c r="L363" s="333"/>
      <c r="M363" s="441"/>
      <c r="N363" s="253"/>
      <c r="O363" s="117"/>
      <c r="P363" s="59"/>
      <c r="Q363" s="59"/>
    </row>
    <row r="364" spans="1:17" ht="15">
      <c r="A364" s="60"/>
      <c r="B364" s="60"/>
      <c r="C364" s="60"/>
      <c r="D364" s="112"/>
      <c r="E364" s="112"/>
      <c r="F364" s="302"/>
      <c r="G364" s="59"/>
      <c r="H364" s="59"/>
      <c r="I364" s="59"/>
      <c r="J364" s="333"/>
      <c r="K364" s="333"/>
      <c r="L364" s="333"/>
      <c r="M364" s="441"/>
      <c r="N364" s="253"/>
      <c r="O364" s="117"/>
      <c r="P364" s="59"/>
      <c r="Q364" s="59"/>
    </row>
    <row r="365" spans="1:17" ht="15">
      <c r="A365" s="60"/>
      <c r="B365" s="60"/>
      <c r="C365" s="60"/>
      <c r="D365" s="112"/>
      <c r="E365" s="112"/>
      <c r="F365" s="302"/>
      <c r="G365" s="59"/>
      <c r="H365" s="59"/>
      <c r="I365" s="59"/>
      <c r="J365" s="333"/>
      <c r="K365" s="333"/>
      <c r="L365" s="333"/>
      <c r="M365" s="441"/>
      <c r="N365" s="253"/>
      <c r="O365" s="117"/>
      <c r="P365" s="59"/>
      <c r="Q365" s="59"/>
    </row>
    <row r="366" spans="1:17" ht="15">
      <c r="A366" s="60"/>
      <c r="B366" s="60"/>
      <c r="C366" s="60"/>
      <c r="D366" s="112"/>
      <c r="E366" s="112"/>
      <c r="F366" s="302"/>
      <c r="G366" s="59"/>
      <c r="H366" s="59"/>
      <c r="I366" s="59"/>
      <c r="J366" s="333"/>
      <c r="K366" s="333"/>
      <c r="L366" s="333"/>
      <c r="M366" s="441"/>
      <c r="N366" s="253"/>
      <c r="O366" s="117"/>
      <c r="P366" s="59"/>
      <c r="Q366" s="59"/>
    </row>
    <row r="367" spans="1:17" ht="15">
      <c r="A367" s="60"/>
      <c r="B367" s="60"/>
      <c r="C367" s="60"/>
      <c r="D367" s="112"/>
      <c r="E367" s="112"/>
      <c r="F367" s="302"/>
      <c r="G367" s="59"/>
      <c r="H367" s="59"/>
      <c r="I367" s="59"/>
      <c r="J367" s="333"/>
      <c r="K367" s="333"/>
      <c r="L367" s="333"/>
      <c r="M367" s="441"/>
      <c r="N367" s="253"/>
      <c r="O367" s="117"/>
      <c r="P367" s="59"/>
      <c r="Q367" s="59"/>
    </row>
    <row r="368" spans="1:17" ht="15">
      <c r="A368" s="60"/>
      <c r="B368" s="60"/>
      <c r="C368" s="60"/>
      <c r="D368" s="112"/>
      <c r="E368" s="112"/>
      <c r="F368" s="302"/>
      <c r="G368" s="59"/>
      <c r="H368" s="59"/>
      <c r="I368" s="59"/>
      <c r="J368" s="333"/>
      <c r="K368" s="333"/>
      <c r="L368" s="333"/>
      <c r="M368" s="441"/>
      <c r="N368" s="253"/>
      <c r="O368" s="117"/>
      <c r="P368" s="59"/>
      <c r="Q368" s="59"/>
    </row>
    <row r="369" spans="1:17" ht="15">
      <c r="A369" s="60"/>
      <c r="B369" s="60"/>
      <c r="C369" s="60"/>
      <c r="D369" s="112"/>
      <c r="E369" s="112"/>
      <c r="F369" s="302"/>
      <c r="G369" s="59"/>
      <c r="H369" s="59"/>
      <c r="I369" s="59"/>
      <c r="J369" s="333"/>
      <c r="K369" s="333"/>
      <c r="L369" s="333"/>
      <c r="M369" s="441"/>
      <c r="N369" s="253"/>
      <c r="O369" s="117"/>
      <c r="P369" s="59"/>
      <c r="Q369" s="59"/>
    </row>
    <row r="370" spans="1:17" ht="15">
      <c r="A370" s="60"/>
      <c r="B370" s="60"/>
      <c r="C370" s="60"/>
      <c r="D370" s="112"/>
      <c r="E370" s="112"/>
      <c r="F370" s="302"/>
      <c r="G370" s="59"/>
      <c r="H370" s="59"/>
      <c r="I370" s="59"/>
      <c r="J370" s="333"/>
      <c r="K370" s="333"/>
      <c r="L370" s="333"/>
      <c r="M370" s="441"/>
      <c r="N370" s="253"/>
      <c r="O370" s="117"/>
      <c r="P370" s="59"/>
      <c r="Q370" s="59"/>
    </row>
    <row r="371" spans="1:17" ht="15">
      <c r="A371" s="60"/>
      <c r="B371" s="60"/>
      <c r="C371" s="60"/>
      <c r="D371" s="112"/>
      <c r="E371" s="112"/>
      <c r="F371" s="302"/>
      <c r="G371" s="59"/>
      <c r="H371" s="59"/>
      <c r="I371" s="59"/>
      <c r="J371" s="333"/>
      <c r="K371" s="333"/>
      <c r="L371" s="333"/>
      <c r="M371" s="441"/>
      <c r="N371" s="253"/>
      <c r="O371" s="117"/>
      <c r="P371" s="59"/>
      <c r="Q371" s="59"/>
    </row>
    <row r="372" spans="1:17" ht="15">
      <c r="A372" s="60"/>
      <c r="B372" s="60"/>
      <c r="C372" s="60"/>
      <c r="D372" s="112"/>
      <c r="E372" s="112"/>
      <c r="F372" s="302"/>
      <c r="G372" s="59"/>
      <c r="H372" s="59"/>
      <c r="I372" s="59"/>
      <c r="J372" s="333"/>
      <c r="K372" s="333"/>
      <c r="L372" s="333"/>
      <c r="M372" s="441"/>
      <c r="N372" s="253"/>
      <c r="O372" s="117"/>
      <c r="P372" s="59"/>
      <c r="Q372" s="59"/>
    </row>
    <row r="373" spans="1:17" ht="15">
      <c r="A373" s="60"/>
      <c r="B373" s="60"/>
      <c r="C373" s="60"/>
      <c r="D373" s="112"/>
      <c r="E373" s="112"/>
      <c r="F373" s="302"/>
      <c r="G373" s="59"/>
      <c r="H373" s="59"/>
      <c r="I373" s="59"/>
      <c r="J373" s="333"/>
      <c r="K373" s="333"/>
      <c r="L373" s="333"/>
      <c r="M373" s="441"/>
      <c r="N373" s="253"/>
      <c r="O373" s="117"/>
      <c r="P373" s="59"/>
      <c r="Q373" s="59"/>
    </row>
    <row r="374" spans="1:17" ht="15">
      <c r="A374" s="60"/>
      <c r="B374" s="60"/>
      <c r="C374" s="60"/>
      <c r="D374" s="112"/>
      <c r="E374" s="112"/>
      <c r="F374" s="302"/>
      <c r="G374" s="59"/>
      <c r="H374" s="59"/>
      <c r="I374" s="59"/>
      <c r="J374" s="333"/>
      <c r="K374" s="333"/>
      <c r="L374" s="333"/>
      <c r="M374" s="441"/>
      <c r="N374" s="253"/>
      <c r="O374" s="117"/>
      <c r="P374" s="59"/>
      <c r="Q374" s="59"/>
    </row>
    <row r="375" spans="1:17" ht="15">
      <c r="A375" s="60"/>
      <c r="B375" s="60"/>
      <c r="C375" s="60"/>
      <c r="D375" s="112"/>
      <c r="E375" s="112"/>
      <c r="F375" s="302"/>
      <c r="G375" s="59"/>
      <c r="H375" s="59"/>
      <c r="I375" s="59"/>
      <c r="J375" s="333"/>
      <c r="K375" s="333"/>
      <c r="L375" s="333"/>
      <c r="M375" s="441"/>
      <c r="N375" s="253"/>
      <c r="O375" s="117"/>
      <c r="P375" s="59"/>
      <c r="Q375" s="59"/>
    </row>
    <row r="376" spans="1:17" ht="15">
      <c r="A376" s="60"/>
      <c r="B376" s="60"/>
      <c r="C376" s="60"/>
      <c r="D376" s="112"/>
      <c r="E376" s="112"/>
      <c r="F376" s="302"/>
      <c r="G376" s="59"/>
      <c r="H376" s="59"/>
      <c r="I376" s="59"/>
      <c r="J376" s="333"/>
      <c r="K376" s="333"/>
      <c r="L376" s="333"/>
      <c r="M376" s="441"/>
      <c r="N376" s="253"/>
      <c r="O376" s="117"/>
      <c r="P376" s="59"/>
      <c r="Q376" s="59"/>
    </row>
    <row r="377" spans="1:17" ht="15">
      <c r="A377" s="60"/>
      <c r="B377" s="60"/>
      <c r="C377" s="60"/>
      <c r="D377" s="112"/>
      <c r="E377" s="112"/>
      <c r="F377" s="302"/>
      <c r="G377" s="59"/>
      <c r="H377" s="59"/>
      <c r="I377" s="59"/>
      <c r="J377" s="333"/>
      <c r="K377" s="333"/>
      <c r="L377" s="333"/>
      <c r="M377" s="441"/>
      <c r="N377" s="253"/>
      <c r="O377" s="117"/>
      <c r="P377" s="59"/>
      <c r="Q377" s="59"/>
    </row>
    <row r="378" spans="1:17" ht="15">
      <c r="A378" s="60"/>
      <c r="B378" s="60"/>
      <c r="C378" s="60"/>
      <c r="D378" s="112"/>
      <c r="E378" s="112"/>
      <c r="F378" s="302"/>
      <c r="G378" s="59"/>
      <c r="H378" s="59"/>
      <c r="I378" s="59"/>
      <c r="J378" s="333"/>
      <c r="K378" s="333"/>
      <c r="L378" s="333"/>
      <c r="M378" s="441"/>
      <c r="N378" s="253"/>
      <c r="O378" s="117"/>
      <c r="P378" s="59"/>
      <c r="Q378" s="59"/>
    </row>
    <row r="379" spans="1:17" ht="15">
      <c r="A379" s="60"/>
      <c r="B379" s="60"/>
      <c r="C379" s="60"/>
      <c r="D379" s="112"/>
      <c r="E379" s="112"/>
      <c r="F379" s="302"/>
      <c r="G379" s="59"/>
      <c r="H379" s="59"/>
      <c r="I379" s="59"/>
      <c r="J379" s="333"/>
      <c r="K379" s="333"/>
      <c r="L379" s="333"/>
      <c r="M379" s="441"/>
      <c r="N379" s="253"/>
      <c r="O379" s="117"/>
      <c r="P379" s="59"/>
      <c r="Q379" s="59"/>
    </row>
    <row r="380" spans="1:17" ht="15">
      <c r="A380" s="60"/>
      <c r="B380" s="60"/>
      <c r="C380" s="60"/>
      <c r="D380" s="112"/>
      <c r="E380" s="112"/>
      <c r="F380" s="302"/>
      <c r="G380" s="59"/>
      <c r="H380" s="59"/>
      <c r="I380" s="59"/>
      <c r="J380" s="333"/>
      <c r="K380" s="333"/>
      <c r="L380" s="333"/>
      <c r="M380" s="441"/>
      <c r="N380" s="253"/>
      <c r="O380" s="117"/>
      <c r="P380" s="59"/>
      <c r="Q380" s="59"/>
    </row>
    <row r="381" spans="1:17" ht="15">
      <c r="A381" s="60"/>
      <c r="B381" s="60"/>
      <c r="C381" s="60"/>
      <c r="D381" s="112"/>
      <c r="E381" s="112"/>
      <c r="F381" s="302"/>
      <c r="G381" s="59"/>
      <c r="H381" s="59"/>
      <c r="I381" s="59"/>
      <c r="J381" s="333"/>
      <c r="K381" s="333"/>
      <c r="L381" s="333"/>
      <c r="M381" s="441"/>
      <c r="N381" s="253"/>
      <c r="O381" s="117"/>
      <c r="P381" s="59"/>
      <c r="Q381" s="59"/>
    </row>
    <row r="382" spans="1:17" ht="15">
      <c r="A382" s="60"/>
      <c r="B382" s="60"/>
      <c r="C382" s="60"/>
      <c r="D382" s="112"/>
      <c r="E382" s="112"/>
      <c r="F382" s="302"/>
      <c r="G382" s="59"/>
      <c r="H382" s="59"/>
      <c r="I382" s="59"/>
      <c r="J382" s="333"/>
      <c r="K382" s="333"/>
      <c r="L382" s="333"/>
      <c r="M382" s="441"/>
      <c r="N382" s="253"/>
      <c r="O382" s="117"/>
      <c r="P382" s="59"/>
      <c r="Q382" s="59"/>
    </row>
    <row r="383" spans="1:17" ht="15">
      <c r="A383" s="60"/>
      <c r="B383" s="60"/>
      <c r="C383" s="60"/>
      <c r="D383" s="112"/>
      <c r="E383" s="112"/>
      <c r="F383" s="302"/>
      <c r="G383" s="59"/>
      <c r="H383" s="59"/>
      <c r="I383" s="59"/>
      <c r="J383" s="333"/>
      <c r="K383" s="333"/>
      <c r="L383" s="333"/>
      <c r="M383" s="441"/>
      <c r="N383" s="253"/>
      <c r="O383" s="117"/>
      <c r="P383" s="59"/>
      <c r="Q383" s="59"/>
    </row>
    <row r="384" spans="1:17" ht="15">
      <c r="A384" s="60"/>
      <c r="B384" s="60"/>
      <c r="C384" s="60"/>
      <c r="D384" s="112"/>
      <c r="E384" s="112"/>
      <c r="F384" s="302"/>
      <c r="G384" s="59"/>
      <c r="H384" s="59"/>
      <c r="I384" s="59"/>
      <c r="J384" s="333"/>
      <c r="K384" s="333"/>
      <c r="L384" s="333"/>
      <c r="M384" s="441"/>
      <c r="N384" s="253"/>
      <c r="O384" s="117"/>
      <c r="P384" s="59"/>
      <c r="Q384" s="59"/>
    </row>
    <row r="385" spans="1:17" ht="15">
      <c r="A385" s="60"/>
      <c r="B385" s="60"/>
      <c r="C385" s="60"/>
      <c r="D385" s="112"/>
      <c r="E385" s="112"/>
      <c r="F385" s="302"/>
      <c r="G385" s="59"/>
      <c r="H385" s="59"/>
      <c r="I385" s="59"/>
      <c r="J385" s="333"/>
      <c r="K385" s="333"/>
      <c r="L385" s="333"/>
      <c r="M385" s="441"/>
      <c r="N385" s="253"/>
      <c r="O385" s="117"/>
      <c r="P385" s="59"/>
      <c r="Q385" s="59"/>
    </row>
    <row r="386" spans="1:17" ht="15">
      <c r="A386" s="60"/>
      <c r="B386" s="60"/>
      <c r="C386" s="60"/>
      <c r="D386" s="112"/>
      <c r="E386" s="112"/>
      <c r="F386" s="302"/>
      <c r="G386" s="59"/>
      <c r="H386" s="59"/>
      <c r="I386" s="59"/>
      <c r="J386" s="333"/>
      <c r="K386" s="333"/>
      <c r="L386" s="333"/>
      <c r="M386" s="441"/>
      <c r="N386" s="253"/>
      <c r="O386" s="117"/>
      <c r="P386" s="59"/>
      <c r="Q386" s="59"/>
    </row>
    <row r="387" spans="1:17" ht="15">
      <c r="A387" s="60"/>
      <c r="B387" s="60"/>
      <c r="C387" s="60"/>
      <c r="D387" s="112"/>
      <c r="E387" s="112"/>
      <c r="F387" s="302"/>
      <c r="G387" s="59"/>
      <c r="H387" s="59"/>
      <c r="I387" s="59"/>
      <c r="J387" s="333"/>
      <c r="K387" s="333"/>
      <c r="L387" s="333"/>
      <c r="M387" s="441"/>
      <c r="N387" s="253"/>
      <c r="O387" s="117"/>
      <c r="P387" s="59"/>
      <c r="Q387" s="59"/>
    </row>
    <row r="388" spans="1:17" ht="15">
      <c r="A388" s="60"/>
      <c r="B388" s="60"/>
      <c r="C388" s="60"/>
      <c r="D388" s="112"/>
      <c r="E388" s="112"/>
      <c r="F388" s="302"/>
      <c r="G388" s="59"/>
      <c r="H388" s="59"/>
      <c r="I388" s="59"/>
      <c r="J388" s="333"/>
      <c r="K388" s="333"/>
      <c r="L388" s="333"/>
      <c r="M388" s="441"/>
      <c r="N388" s="253"/>
      <c r="O388" s="117"/>
      <c r="P388" s="59"/>
      <c r="Q388" s="59"/>
    </row>
    <row r="389" spans="1:17" ht="15">
      <c r="A389" s="60"/>
      <c r="B389" s="60"/>
      <c r="C389" s="60"/>
      <c r="D389" s="112"/>
      <c r="E389" s="112"/>
      <c r="F389" s="302"/>
      <c r="G389" s="59"/>
      <c r="H389" s="59"/>
      <c r="I389" s="59"/>
      <c r="J389" s="333"/>
      <c r="K389" s="333"/>
      <c r="L389" s="333"/>
      <c r="M389" s="441"/>
      <c r="N389" s="253"/>
      <c r="O389" s="117"/>
      <c r="P389" s="59"/>
      <c r="Q389" s="59"/>
    </row>
    <row r="390" spans="1:17" ht="15">
      <c r="A390" s="60"/>
      <c r="B390" s="60"/>
      <c r="C390" s="60"/>
      <c r="D390" s="112"/>
      <c r="E390" s="112"/>
      <c r="F390" s="302"/>
      <c r="G390" s="59"/>
      <c r="H390" s="59"/>
      <c r="I390" s="59"/>
      <c r="J390" s="333"/>
      <c r="K390" s="333"/>
      <c r="L390" s="333"/>
      <c r="M390" s="441"/>
      <c r="N390" s="253"/>
      <c r="O390" s="117"/>
      <c r="P390" s="59"/>
      <c r="Q390" s="59"/>
    </row>
    <row r="391" spans="1:17" ht="15">
      <c r="A391" s="60"/>
      <c r="B391" s="60"/>
      <c r="C391" s="60"/>
      <c r="D391" s="112"/>
      <c r="E391" s="112"/>
      <c r="F391" s="302"/>
      <c r="G391" s="59"/>
      <c r="H391" s="59"/>
      <c r="I391" s="59"/>
      <c r="J391" s="333"/>
      <c r="K391" s="333"/>
      <c r="L391" s="333"/>
      <c r="M391" s="441"/>
      <c r="N391" s="253"/>
      <c r="O391" s="117"/>
      <c r="P391" s="59"/>
      <c r="Q391" s="59"/>
    </row>
    <row r="392" spans="1:17" ht="15">
      <c r="A392" s="60"/>
      <c r="B392" s="60"/>
      <c r="C392" s="60"/>
      <c r="D392" s="112"/>
      <c r="E392" s="112"/>
      <c r="F392" s="302"/>
      <c r="G392" s="59"/>
      <c r="H392" s="59"/>
      <c r="I392" s="59"/>
      <c r="J392" s="333"/>
      <c r="K392" s="333"/>
      <c r="L392" s="333"/>
      <c r="M392" s="441"/>
      <c r="N392" s="253"/>
      <c r="O392" s="117"/>
      <c r="P392" s="59"/>
      <c r="Q392" s="59"/>
    </row>
    <row r="393" spans="1:17" ht="15">
      <c r="A393" s="60"/>
      <c r="B393" s="60"/>
      <c r="C393" s="60"/>
      <c r="D393" s="112"/>
      <c r="E393" s="112"/>
      <c r="F393" s="302"/>
      <c r="G393" s="59"/>
      <c r="H393" s="59"/>
      <c r="I393" s="59"/>
      <c r="J393" s="333"/>
      <c r="K393" s="333"/>
      <c r="L393" s="333"/>
      <c r="M393" s="441"/>
      <c r="N393" s="253"/>
      <c r="O393" s="117"/>
      <c r="P393" s="59"/>
      <c r="Q393" s="59"/>
    </row>
    <row r="394" spans="1:17" ht="15">
      <c r="A394" s="60"/>
      <c r="B394" s="60"/>
      <c r="C394" s="60"/>
      <c r="D394" s="112"/>
      <c r="E394" s="112"/>
      <c r="F394" s="302"/>
      <c r="G394" s="59"/>
      <c r="H394" s="59"/>
      <c r="I394" s="59"/>
      <c r="J394" s="333"/>
      <c r="K394" s="333"/>
      <c r="L394" s="333"/>
      <c r="M394" s="441"/>
      <c r="N394" s="253"/>
      <c r="O394" s="117"/>
      <c r="P394" s="59"/>
      <c r="Q394" s="59"/>
    </row>
    <row r="395" spans="1:17" ht="15">
      <c r="A395" s="60"/>
      <c r="B395" s="60"/>
      <c r="C395" s="60"/>
      <c r="D395" s="112"/>
      <c r="E395" s="112"/>
      <c r="F395" s="302"/>
      <c r="G395" s="59"/>
      <c r="H395" s="59"/>
      <c r="I395" s="59"/>
      <c r="J395" s="333"/>
      <c r="K395" s="333"/>
      <c r="L395" s="333"/>
      <c r="M395" s="441"/>
      <c r="N395" s="253"/>
      <c r="O395" s="117"/>
      <c r="P395" s="59"/>
      <c r="Q395" s="59"/>
    </row>
    <row r="396" spans="1:17" ht="15">
      <c r="A396" s="60"/>
      <c r="B396" s="60"/>
      <c r="C396" s="60"/>
      <c r="D396" s="112"/>
      <c r="E396" s="112"/>
      <c r="F396" s="302"/>
      <c r="G396" s="59"/>
      <c r="H396" s="59"/>
      <c r="I396" s="59"/>
      <c r="J396" s="333"/>
      <c r="K396" s="333"/>
      <c r="L396" s="333"/>
      <c r="M396" s="441"/>
      <c r="N396" s="253"/>
      <c r="O396" s="117"/>
      <c r="P396" s="59"/>
      <c r="Q396" s="59"/>
    </row>
    <row r="397" spans="1:17" ht="15">
      <c r="A397" s="60"/>
      <c r="B397" s="60"/>
      <c r="C397" s="60"/>
      <c r="D397" s="112"/>
      <c r="E397" s="112"/>
      <c r="F397" s="302"/>
      <c r="G397" s="59"/>
      <c r="H397" s="59"/>
      <c r="I397" s="59"/>
      <c r="J397" s="333"/>
      <c r="K397" s="333"/>
      <c r="L397" s="333"/>
      <c r="M397" s="441"/>
      <c r="N397" s="253"/>
      <c r="O397" s="117"/>
      <c r="P397" s="59"/>
      <c r="Q397" s="59"/>
    </row>
    <row r="398" spans="1:17" ht="15">
      <c r="A398" s="60"/>
      <c r="B398" s="60"/>
      <c r="C398" s="60"/>
      <c r="D398" s="112"/>
      <c r="E398" s="112"/>
      <c r="G398" s="60"/>
      <c r="H398" s="60"/>
      <c r="I398" s="60"/>
      <c r="O398" s="117"/>
      <c r="P398" s="59"/>
      <c r="Q398" s="59"/>
    </row>
    <row r="399" spans="1:17" ht="15">
      <c r="A399" s="60"/>
      <c r="B399" s="60"/>
      <c r="C399" s="60"/>
      <c r="D399" s="112"/>
      <c r="E399" s="112"/>
      <c r="G399" s="60"/>
      <c r="H399" s="60"/>
      <c r="I399" s="60"/>
      <c r="O399" s="117"/>
      <c r="P399" s="59"/>
      <c r="Q399" s="59"/>
    </row>
    <row r="400" spans="1:17" ht="15">
      <c r="A400" s="60"/>
      <c r="B400" s="60"/>
      <c r="C400" s="60"/>
      <c r="D400" s="112"/>
      <c r="E400" s="112"/>
      <c r="G400" s="60"/>
      <c r="H400" s="60"/>
      <c r="I400" s="60"/>
      <c r="O400" s="117"/>
      <c r="P400" s="59"/>
      <c r="Q400" s="59"/>
    </row>
    <row r="401" spans="1:17" ht="15">
      <c r="A401" s="60"/>
      <c r="B401" s="60"/>
      <c r="C401" s="60"/>
      <c r="D401" s="112"/>
      <c r="E401" s="112"/>
      <c r="G401" s="60"/>
      <c r="H401" s="60"/>
      <c r="I401" s="60"/>
      <c r="O401" s="117"/>
      <c r="P401" s="59"/>
      <c r="Q401" s="59"/>
    </row>
    <row r="402" spans="1:17" ht="15">
      <c r="A402" s="60"/>
      <c r="B402" s="60"/>
      <c r="C402" s="60"/>
      <c r="D402" s="112"/>
      <c r="E402" s="112"/>
      <c r="G402" s="60"/>
      <c r="H402" s="60"/>
      <c r="I402" s="60"/>
      <c r="O402" s="117"/>
      <c r="P402" s="59"/>
      <c r="Q402" s="59"/>
    </row>
    <row r="403" spans="1:17" ht="15">
      <c r="A403" s="60"/>
      <c r="B403" s="60"/>
      <c r="C403" s="60"/>
      <c r="D403" s="112"/>
      <c r="E403" s="112"/>
      <c r="G403" s="60"/>
      <c r="H403" s="60"/>
      <c r="I403" s="60"/>
      <c r="O403" s="117"/>
      <c r="P403" s="59"/>
      <c r="Q403" s="59"/>
    </row>
    <row r="404" spans="1:17" ht="15">
      <c r="A404" s="60"/>
      <c r="B404" s="60"/>
      <c r="C404" s="60"/>
      <c r="D404" s="112"/>
      <c r="E404" s="112"/>
      <c r="G404" s="60"/>
      <c r="H404" s="60"/>
      <c r="I404" s="60"/>
      <c r="O404" s="117"/>
      <c r="P404" s="59"/>
      <c r="Q404" s="59"/>
    </row>
    <row r="405" spans="1:17" ht="15">
      <c r="A405" s="60"/>
      <c r="B405" s="60"/>
      <c r="C405" s="60"/>
      <c r="D405" s="112"/>
      <c r="E405" s="112"/>
      <c r="G405" s="60"/>
      <c r="H405" s="60"/>
      <c r="I405" s="60"/>
      <c r="O405" s="117"/>
      <c r="P405" s="59"/>
      <c r="Q405" s="59"/>
    </row>
    <row r="406" spans="1:17" ht="15">
      <c r="A406" s="60"/>
      <c r="B406" s="60"/>
      <c r="C406" s="60"/>
      <c r="D406" s="112"/>
      <c r="E406" s="112"/>
      <c r="G406" s="60"/>
      <c r="H406" s="60"/>
      <c r="I406" s="60"/>
      <c r="O406" s="117"/>
      <c r="P406" s="59"/>
      <c r="Q406" s="59"/>
    </row>
    <row r="407" spans="1:17" ht="15">
      <c r="A407" s="60"/>
      <c r="B407" s="60"/>
      <c r="C407" s="60"/>
      <c r="D407" s="112"/>
      <c r="E407" s="112"/>
      <c r="G407" s="60"/>
      <c r="H407" s="60"/>
      <c r="I407" s="60"/>
      <c r="O407" s="117"/>
      <c r="P407" s="59"/>
      <c r="Q407" s="59"/>
    </row>
    <row r="408" spans="1:17" ht="15">
      <c r="A408" s="60"/>
      <c r="B408" s="60"/>
      <c r="C408" s="60"/>
      <c r="D408" s="112"/>
      <c r="E408" s="112"/>
      <c r="G408" s="60"/>
      <c r="H408" s="60"/>
      <c r="I408" s="60"/>
      <c r="O408" s="117"/>
      <c r="P408" s="59"/>
      <c r="Q408" s="59"/>
    </row>
    <row r="409" spans="1:17" ht="15">
      <c r="A409" s="60"/>
      <c r="B409" s="60"/>
      <c r="C409" s="60"/>
      <c r="D409" s="112"/>
      <c r="E409" s="112"/>
      <c r="G409" s="60"/>
      <c r="H409" s="60"/>
      <c r="I409" s="60"/>
      <c r="O409" s="117"/>
      <c r="P409" s="59"/>
      <c r="Q409" s="59"/>
    </row>
    <row r="410" spans="1:17" ht="15">
      <c r="A410" s="60"/>
      <c r="B410" s="60"/>
      <c r="C410" s="60"/>
      <c r="D410" s="112"/>
      <c r="E410" s="112"/>
      <c r="G410" s="60"/>
      <c r="H410" s="60"/>
      <c r="I410" s="60"/>
      <c r="O410" s="117"/>
      <c r="P410" s="59"/>
      <c r="Q410" s="59"/>
    </row>
    <row r="411" spans="1:17" ht="15">
      <c r="A411" s="60"/>
      <c r="B411" s="60"/>
      <c r="C411" s="60"/>
      <c r="D411" s="112"/>
      <c r="E411" s="112"/>
      <c r="G411" s="60"/>
      <c r="H411" s="60"/>
      <c r="I411" s="60"/>
      <c r="O411" s="117"/>
      <c r="P411" s="59"/>
      <c r="Q411" s="59"/>
    </row>
    <row r="412" spans="1:17" ht="15">
      <c r="A412" s="60"/>
      <c r="B412" s="60"/>
      <c r="C412" s="60"/>
      <c r="D412" s="112"/>
      <c r="E412" s="112"/>
      <c r="G412" s="60"/>
      <c r="H412" s="60"/>
      <c r="I412" s="60"/>
      <c r="O412" s="117"/>
      <c r="P412" s="59"/>
      <c r="Q412" s="59"/>
    </row>
    <row r="413" spans="1:17" ht="15">
      <c r="A413" s="60"/>
      <c r="B413" s="60"/>
      <c r="C413" s="60"/>
      <c r="D413" s="112"/>
      <c r="E413" s="112"/>
      <c r="G413" s="60"/>
      <c r="H413" s="60"/>
      <c r="I413" s="60"/>
      <c r="O413" s="117"/>
      <c r="P413" s="59"/>
      <c r="Q413" s="59"/>
    </row>
    <row r="414" spans="1:17" ht="15">
      <c r="A414" s="60"/>
      <c r="B414" s="60"/>
      <c r="C414" s="60"/>
      <c r="D414" s="112"/>
      <c r="E414" s="112"/>
      <c r="G414" s="60"/>
      <c r="H414" s="60"/>
      <c r="I414" s="60"/>
      <c r="O414" s="117"/>
      <c r="P414" s="59"/>
      <c r="Q414" s="59"/>
    </row>
    <row r="415" spans="1:17" ht="15">
      <c r="A415" s="60"/>
      <c r="B415" s="60"/>
      <c r="C415" s="60"/>
      <c r="D415" s="112"/>
      <c r="E415" s="112"/>
      <c r="G415" s="60"/>
      <c r="H415" s="60"/>
      <c r="I415" s="60"/>
      <c r="O415" s="117"/>
      <c r="P415" s="59"/>
      <c r="Q415" s="59"/>
    </row>
    <row r="416" spans="1:17" ht="15">
      <c r="A416" s="60"/>
      <c r="B416" s="60"/>
      <c r="C416" s="60"/>
      <c r="D416" s="112"/>
      <c r="E416" s="112"/>
      <c r="G416" s="60"/>
      <c r="H416" s="60"/>
      <c r="I416" s="60"/>
      <c r="O416" s="117"/>
      <c r="P416" s="59"/>
      <c r="Q416" s="59"/>
    </row>
    <row r="417" spans="1:17" ht="15">
      <c r="A417" s="60"/>
      <c r="B417" s="60"/>
      <c r="C417" s="60"/>
      <c r="D417" s="112"/>
      <c r="E417" s="112"/>
      <c r="G417" s="60"/>
      <c r="H417" s="60"/>
      <c r="I417" s="60"/>
      <c r="O417" s="117"/>
      <c r="P417" s="59"/>
      <c r="Q417" s="59"/>
    </row>
    <row r="418" spans="1:17" ht="15">
      <c r="A418" s="60"/>
      <c r="B418" s="60"/>
      <c r="C418" s="60"/>
      <c r="D418" s="112"/>
      <c r="E418" s="112"/>
      <c r="G418" s="60"/>
      <c r="H418" s="60"/>
      <c r="I418" s="60"/>
      <c r="O418" s="117"/>
      <c r="P418" s="59"/>
      <c r="Q418" s="59"/>
    </row>
    <row r="419" spans="1:17" ht="15">
      <c r="A419" s="60"/>
      <c r="B419" s="60"/>
      <c r="C419" s="60"/>
      <c r="D419" s="112"/>
      <c r="E419" s="112"/>
      <c r="G419" s="60"/>
      <c r="H419" s="60"/>
      <c r="I419" s="60"/>
      <c r="O419" s="117"/>
      <c r="P419" s="59"/>
      <c r="Q419" s="59"/>
    </row>
    <row r="420" spans="1:17" ht="15">
      <c r="A420" s="60"/>
      <c r="B420" s="60"/>
      <c r="C420" s="60"/>
      <c r="D420" s="112"/>
      <c r="E420" s="112"/>
      <c r="G420" s="60"/>
      <c r="H420" s="60"/>
      <c r="I420" s="60"/>
      <c r="O420" s="117"/>
      <c r="P420" s="59"/>
      <c r="Q420" s="59"/>
    </row>
    <row r="421" spans="1:17" ht="15">
      <c r="A421" s="60"/>
      <c r="B421" s="60"/>
      <c r="C421" s="60"/>
      <c r="D421" s="112"/>
      <c r="E421" s="112"/>
      <c r="G421" s="60"/>
      <c r="H421" s="60"/>
      <c r="I421" s="60"/>
      <c r="O421" s="117"/>
      <c r="P421" s="59"/>
      <c r="Q421" s="59"/>
    </row>
    <row r="422" spans="1:17" ht="15">
      <c r="A422" s="60"/>
      <c r="B422" s="60"/>
      <c r="C422" s="60"/>
      <c r="D422" s="112"/>
      <c r="E422" s="112"/>
      <c r="G422" s="60"/>
      <c r="H422" s="60"/>
      <c r="I422" s="60"/>
      <c r="O422" s="117"/>
      <c r="P422" s="59"/>
      <c r="Q422" s="59"/>
    </row>
    <row r="423" spans="1:17" ht="15">
      <c r="A423" s="60"/>
      <c r="B423" s="60"/>
      <c r="C423" s="60"/>
      <c r="D423" s="112"/>
      <c r="E423" s="112"/>
      <c r="G423" s="60"/>
      <c r="H423" s="60"/>
      <c r="I423" s="60"/>
      <c r="O423" s="117"/>
      <c r="P423" s="59"/>
      <c r="Q423" s="59"/>
    </row>
    <row r="424" spans="1:17" ht="15">
      <c r="A424" s="60"/>
      <c r="B424" s="60"/>
      <c r="C424" s="60"/>
      <c r="D424" s="112"/>
      <c r="E424" s="112"/>
      <c r="G424" s="60"/>
      <c r="H424" s="60"/>
      <c r="I424" s="60"/>
      <c r="O424" s="117"/>
      <c r="P424" s="59"/>
      <c r="Q424" s="59"/>
    </row>
    <row r="425" spans="1:17" ht="15">
      <c r="A425" s="60"/>
      <c r="B425" s="60"/>
      <c r="C425" s="60"/>
      <c r="D425" s="112"/>
      <c r="E425" s="112"/>
      <c r="G425" s="60"/>
      <c r="H425" s="60"/>
      <c r="I425" s="60"/>
      <c r="O425" s="117"/>
      <c r="P425" s="59"/>
      <c r="Q425" s="59"/>
    </row>
    <row r="426" spans="1:17" ht="15">
      <c r="A426" s="60"/>
      <c r="B426" s="60"/>
      <c r="C426" s="60"/>
      <c r="D426" s="112"/>
      <c r="E426" s="112"/>
      <c r="G426" s="60"/>
      <c r="H426" s="60"/>
      <c r="I426" s="60"/>
      <c r="O426" s="117"/>
      <c r="P426" s="59"/>
      <c r="Q426" s="59"/>
    </row>
    <row r="427" spans="1:17" ht="15">
      <c r="A427" s="60"/>
      <c r="B427" s="60"/>
      <c r="C427" s="60"/>
      <c r="D427" s="112"/>
      <c r="E427" s="112"/>
      <c r="G427" s="60"/>
      <c r="H427" s="60"/>
      <c r="I427" s="60"/>
      <c r="O427" s="117"/>
      <c r="P427" s="59"/>
      <c r="Q427" s="59"/>
    </row>
    <row r="428" spans="1:17" ht="15">
      <c r="A428" s="60"/>
      <c r="B428" s="60"/>
      <c r="C428" s="60"/>
      <c r="D428" s="112"/>
      <c r="E428" s="112"/>
      <c r="G428" s="60"/>
      <c r="H428" s="60"/>
      <c r="I428" s="60"/>
      <c r="O428" s="117"/>
      <c r="P428" s="59"/>
      <c r="Q428" s="59"/>
    </row>
    <row r="429" spans="1:17" ht="15">
      <c r="A429" s="60"/>
      <c r="B429" s="60"/>
      <c r="C429" s="60"/>
      <c r="D429" s="112"/>
      <c r="E429" s="112"/>
      <c r="G429" s="60"/>
      <c r="H429" s="60"/>
      <c r="I429" s="60"/>
      <c r="O429" s="117"/>
      <c r="P429" s="59"/>
      <c r="Q429" s="59"/>
    </row>
    <row r="430" spans="1:17" ht="15">
      <c r="A430" s="60"/>
      <c r="B430" s="60"/>
      <c r="C430" s="60"/>
      <c r="D430" s="112"/>
      <c r="E430" s="112"/>
      <c r="G430" s="60"/>
      <c r="H430" s="60"/>
      <c r="I430" s="60"/>
      <c r="O430" s="117"/>
      <c r="P430" s="59"/>
      <c r="Q430" s="59"/>
    </row>
    <row r="431" spans="1:17" ht="15">
      <c r="A431" s="60"/>
      <c r="B431" s="60"/>
      <c r="C431" s="60"/>
      <c r="D431" s="112"/>
      <c r="E431" s="112"/>
      <c r="G431" s="60"/>
      <c r="H431" s="60"/>
      <c r="I431" s="60"/>
      <c r="O431" s="117"/>
      <c r="P431" s="59"/>
      <c r="Q431" s="59"/>
    </row>
    <row r="432" spans="1:17" ht="15">
      <c r="A432" s="60"/>
      <c r="B432" s="60"/>
      <c r="C432" s="60"/>
      <c r="D432" s="112"/>
      <c r="E432" s="112"/>
      <c r="G432" s="60"/>
      <c r="H432" s="60"/>
      <c r="I432" s="60"/>
      <c r="O432" s="117"/>
      <c r="P432" s="59"/>
      <c r="Q432" s="59"/>
    </row>
    <row r="433" spans="1:17" ht="15">
      <c r="A433" s="60"/>
      <c r="B433" s="60"/>
      <c r="C433" s="60"/>
      <c r="D433" s="112"/>
      <c r="E433" s="112"/>
      <c r="G433" s="60"/>
      <c r="H433" s="60"/>
      <c r="I433" s="60"/>
      <c r="O433" s="117"/>
      <c r="P433" s="59"/>
      <c r="Q433" s="59"/>
    </row>
    <row r="434" spans="1:17" ht="15">
      <c r="A434" s="60"/>
      <c r="B434" s="60"/>
      <c r="C434" s="60"/>
      <c r="D434" s="112"/>
      <c r="E434" s="112"/>
      <c r="G434" s="60"/>
      <c r="H434" s="60"/>
      <c r="I434" s="60"/>
      <c r="O434" s="117"/>
      <c r="P434" s="59"/>
      <c r="Q434" s="59"/>
    </row>
    <row r="435" spans="1:17" ht="15">
      <c r="A435" s="60"/>
      <c r="B435" s="60"/>
      <c r="C435" s="60"/>
      <c r="D435" s="112"/>
      <c r="E435" s="112"/>
      <c r="G435" s="60"/>
      <c r="H435" s="60"/>
      <c r="I435" s="60"/>
      <c r="O435" s="117"/>
      <c r="P435" s="59"/>
      <c r="Q435" s="59"/>
    </row>
    <row r="436" spans="1:17" ht="15">
      <c r="A436" s="60"/>
      <c r="B436" s="60"/>
      <c r="C436" s="60"/>
      <c r="D436" s="112"/>
      <c r="E436" s="112"/>
      <c r="G436" s="60"/>
      <c r="H436" s="60"/>
      <c r="I436" s="60"/>
      <c r="O436" s="117"/>
      <c r="P436" s="59"/>
      <c r="Q436" s="59"/>
    </row>
    <row r="437" spans="1:17" ht="15">
      <c r="A437" s="60"/>
      <c r="B437" s="60"/>
      <c r="C437" s="60"/>
      <c r="D437" s="112"/>
      <c r="E437" s="112"/>
      <c r="G437" s="60"/>
      <c r="H437" s="60"/>
      <c r="I437" s="60"/>
      <c r="O437" s="117"/>
      <c r="P437" s="59"/>
      <c r="Q437" s="59"/>
    </row>
    <row r="438" spans="1:17" ht="15">
      <c r="A438" s="60"/>
      <c r="B438" s="60"/>
      <c r="C438" s="60"/>
      <c r="D438" s="112"/>
      <c r="E438" s="112"/>
      <c r="G438" s="60"/>
      <c r="H438" s="60"/>
      <c r="I438" s="60"/>
      <c r="O438" s="117"/>
      <c r="P438" s="59"/>
      <c r="Q438" s="59"/>
    </row>
    <row r="439" spans="1:17" ht="15">
      <c r="A439" s="60"/>
      <c r="B439" s="60"/>
      <c r="C439" s="60"/>
      <c r="D439" s="112"/>
      <c r="E439" s="112"/>
      <c r="G439" s="60"/>
      <c r="H439" s="60"/>
      <c r="I439" s="60"/>
      <c r="O439" s="117"/>
      <c r="P439" s="59"/>
      <c r="Q439" s="59"/>
    </row>
    <row r="440" spans="1:17" ht="15">
      <c r="A440" s="60"/>
      <c r="B440" s="60"/>
      <c r="C440" s="60"/>
      <c r="D440" s="112"/>
      <c r="E440" s="112"/>
      <c r="G440" s="60"/>
      <c r="H440" s="60"/>
      <c r="I440" s="60"/>
      <c r="O440" s="117"/>
      <c r="P440" s="59"/>
      <c r="Q440" s="59"/>
    </row>
    <row r="441" spans="1:17" ht="15">
      <c r="A441" s="60"/>
      <c r="B441" s="60"/>
      <c r="C441" s="60"/>
      <c r="D441" s="112"/>
      <c r="E441" s="112"/>
      <c r="G441" s="60"/>
      <c r="H441" s="60"/>
      <c r="I441" s="60"/>
      <c r="O441" s="117"/>
      <c r="P441" s="59"/>
      <c r="Q441" s="59"/>
    </row>
    <row r="442" spans="1:17" ht="15">
      <c r="A442" s="60"/>
      <c r="B442" s="60"/>
      <c r="C442" s="60"/>
      <c r="D442" s="112"/>
      <c r="E442" s="112"/>
      <c r="G442" s="60"/>
      <c r="H442" s="60"/>
      <c r="I442" s="60"/>
      <c r="O442" s="117"/>
      <c r="P442" s="59"/>
      <c r="Q442" s="59"/>
    </row>
    <row r="443" spans="1:17" ht="15">
      <c r="A443" s="60"/>
      <c r="B443" s="60"/>
      <c r="C443" s="60"/>
      <c r="D443" s="112"/>
      <c r="E443" s="112"/>
      <c r="G443" s="60"/>
      <c r="H443" s="60"/>
      <c r="I443" s="60"/>
      <c r="O443" s="117"/>
      <c r="P443" s="59"/>
      <c r="Q443" s="59"/>
    </row>
    <row r="444" spans="1:17" ht="15">
      <c r="A444" s="60"/>
      <c r="B444" s="60"/>
      <c r="C444" s="60"/>
      <c r="D444" s="112"/>
      <c r="E444" s="112"/>
      <c r="G444" s="60"/>
      <c r="H444" s="60"/>
      <c r="I444" s="60"/>
      <c r="O444" s="117"/>
      <c r="P444" s="59"/>
      <c r="Q444" s="59"/>
    </row>
    <row r="445" spans="1:17" ht="15">
      <c r="A445" s="60"/>
      <c r="B445" s="60"/>
      <c r="C445" s="60"/>
      <c r="D445" s="112"/>
      <c r="E445" s="112"/>
      <c r="G445" s="60"/>
      <c r="H445" s="60"/>
      <c r="I445" s="60"/>
      <c r="O445" s="117"/>
      <c r="P445" s="59"/>
      <c r="Q445" s="59"/>
    </row>
    <row r="446" spans="1:17" ht="15">
      <c r="A446" s="60"/>
      <c r="B446" s="60"/>
      <c r="C446" s="60"/>
      <c r="D446" s="112"/>
      <c r="E446" s="112"/>
      <c r="G446" s="60"/>
      <c r="H446" s="60"/>
      <c r="I446" s="60"/>
      <c r="O446" s="117"/>
      <c r="P446" s="59"/>
      <c r="Q446" s="59"/>
    </row>
    <row r="447" spans="1:17" ht="15">
      <c r="A447" s="60"/>
      <c r="B447" s="60"/>
      <c r="C447" s="60"/>
      <c r="D447" s="112"/>
      <c r="E447" s="112"/>
      <c r="G447" s="60"/>
      <c r="H447" s="60"/>
      <c r="I447" s="60"/>
      <c r="O447" s="117"/>
      <c r="P447" s="59"/>
      <c r="Q447" s="59"/>
    </row>
    <row r="448" spans="1:17" ht="15">
      <c r="A448" s="60"/>
      <c r="B448" s="60"/>
      <c r="C448" s="60"/>
      <c r="D448" s="112"/>
      <c r="E448" s="112"/>
      <c r="G448" s="60"/>
      <c r="H448" s="60"/>
      <c r="I448" s="60"/>
      <c r="O448" s="117"/>
      <c r="P448" s="59"/>
      <c r="Q448" s="59"/>
    </row>
    <row r="449" spans="1:17" ht="15">
      <c r="A449" s="60"/>
      <c r="B449" s="60"/>
      <c r="C449" s="60"/>
      <c r="D449" s="112"/>
      <c r="E449" s="112"/>
      <c r="G449" s="60"/>
      <c r="H449" s="60"/>
      <c r="I449" s="60"/>
      <c r="O449" s="117"/>
      <c r="P449" s="59"/>
      <c r="Q449" s="59"/>
    </row>
    <row r="450" spans="1:17" ht="15">
      <c r="A450" s="60"/>
      <c r="B450" s="60"/>
      <c r="C450" s="60"/>
      <c r="D450" s="112"/>
      <c r="E450" s="112"/>
      <c r="G450" s="60"/>
      <c r="H450" s="60"/>
      <c r="I450" s="60"/>
      <c r="O450" s="117"/>
      <c r="P450" s="59"/>
      <c r="Q450" s="59"/>
    </row>
    <row r="451" spans="1:17" ht="15">
      <c r="A451" s="60"/>
      <c r="B451" s="60"/>
      <c r="C451" s="60"/>
      <c r="D451" s="112"/>
      <c r="E451" s="112"/>
      <c r="G451" s="60"/>
      <c r="H451" s="60"/>
      <c r="I451" s="60"/>
      <c r="O451" s="117"/>
      <c r="P451" s="59"/>
      <c r="Q451" s="59"/>
    </row>
    <row r="452" spans="1:17" ht="15">
      <c r="A452" s="60"/>
      <c r="B452" s="60"/>
      <c r="C452" s="60"/>
      <c r="D452" s="112"/>
      <c r="E452" s="112"/>
      <c r="G452" s="60"/>
      <c r="H452" s="60"/>
      <c r="I452" s="60"/>
      <c r="O452" s="117"/>
      <c r="P452" s="59"/>
      <c r="Q452" s="59"/>
    </row>
    <row r="453" spans="1:17" ht="15">
      <c r="A453" s="60"/>
      <c r="B453" s="60"/>
      <c r="C453" s="60"/>
      <c r="D453" s="112"/>
      <c r="E453" s="112"/>
      <c r="G453" s="60"/>
      <c r="H453" s="60"/>
      <c r="I453" s="60"/>
      <c r="O453" s="117"/>
      <c r="P453" s="59"/>
      <c r="Q453" s="59"/>
    </row>
    <row r="454" spans="1:17" ht="15">
      <c r="A454" s="60"/>
      <c r="B454" s="60"/>
      <c r="C454" s="60"/>
      <c r="D454" s="112"/>
      <c r="E454" s="112"/>
      <c r="G454" s="60"/>
      <c r="H454" s="60"/>
      <c r="I454" s="60"/>
      <c r="O454" s="117"/>
      <c r="P454" s="59"/>
      <c r="Q454" s="59"/>
    </row>
    <row r="455" spans="1:17" ht="15">
      <c r="A455" s="60"/>
      <c r="B455" s="60"/>
      <c r="C455" s="60"/>
      <c r="D455" s="112"/>
      <c r="E455" s="112"/>
      <c r="G455" s="60"/>
      <c r="H455" s="60"/>
      <c r="I455" s="60"/>
      <c r="O455" s="117"/>
      <c r="P455" s="59"/>
      <c r="Q455" s="59"/>
    </row>
    <row r="456" spans="1:17" ht="15">
      <c r="A456" s="60"/>
      <c r="B456" s="60"/>
      <c r="C456" s="60"/>
      <c r="D456" s="112"/>
      <c r="E456" s="112"/>
      <c r="G456" s="60"/>
      <c r="H456" s="60"/>
      <c r="I456" s="60"/>
      <c r="O456" s="117"/>
      <c r="P456" s="59"/>
      <c r="Q456" s="59"/>
    </row>
    <row r="457" spans="1:17" ht="15">
      <c r="A457" s="60"/>
      <c r="B457" s="60"/>
      <c r="C457" s="60"/>
      <c r="D457" s="112"/>
      <c r="E457" s="112"/>
      <c r="G457" s="60"/>
      <c r="H457" s="60"/>
      <c r="I457" s="60"/>
      <c r="O457" s="117"/>
      <c r="P457" s="59"/>
      <c r="Q457" s="59"/>
    </row>
    <row r="458" spans="1:17" ht="15">
      <c r="A458" s="60"/>
      <c r="B458" s="60"/>
      <c r="C458" s="60"/>
      <c r="D458" s="112"/>
      <c r="E458" s="112"/>
      <c r="G458" s="60"/>
      <c r="H458" s="60"/>
      <c r="I458" s="60"/>
      <c r="O458" s="117"/>
      <c r="P458" s="59"/>
      <c r="Q458" s="59"/>
    </row>
    <row r="459" spans="1:17" ht="15">
      <c r="A459" s="60"/>
      <c r="B459" s="60"/>
      <c r="C459" s="60"/>
      <c r="D459" s="112"/>
      <c r="E459" s="112"/>
      <c r="G459" s="60"/>
      <c r="H459" s="60"/>
      <c r="I459" s="60"/>
      <c r="O459" s="117"/>
      <c r="P459" s="59"/>
      <c r="Q459" s="59"/>
    </row>
    <row r="460" spans="1:17" ht="15">
      <c r="A460" s="60"/>
      <c r="B460" s="60"/>
      <c r="C460" s="60"/>
      <c r="D460" s="112"/>
      <c r="E460" s="112"/>
      <c r="G460" s="60"/>
      <c r="H460" s="60"/>
      <c r="I460" s="60"/>
      <c r="O460" s="117"/>
      <c r="P460" s="59"/>
      <c r="Q460" s="59"/>
    </row>
    <row r="461" spans="1:17" ht="15">
      <c r="A461" s="60"/>
      <c r="B461" s="60"/>
      <c r="C461" s="60"/>
      <c r="D461" s="112"/>
      <c r="E461" s="112"/>
      <c r="G461" s="60"/>
      <c r="H461" s="60"/>
      <c r="I461" s="60"/>
      <c r="O461" s="117"/>
      <c r="P461" s="59"/>
      <c r="Q461" s="59"/>
    </row>
    <row r="462" spans="1:17" ht="15">
      <c r="A462" s="60"/>
      <c r="B462" s="60"/>
      <c r="C462" s="60"/>
      <c r="D462" s="112"/>
      <c r="E462" s="112"/>
      <c r="G462" s="60"/>
      <c r="H462" s="60"/>
      <c r="I462" s="60"/>
      <c r="O462" s="117"/>
      <c r="P462" s="59"/>
      <c r="Q462" s="59"/>
    </row>
    <row r="463" spans="1:17" ht="15">
      <c r="A463" s="60"/>
      <c r="B463" s="60"/>
      <c r="C463" s="60"/>
      <c r="D463" s="112"/>
      <c r="E463" s="112"/>
      <c r="G463" s="60"/>
      <c r="H463" s="60"/>
      <c r="I463" s="60"/>
      <c r="O463" s="117"/>
      <c r="P463" s="59"/>
      <c r="Q463" s="59"/>
    </row>
    <row r="464" spans="1:17" ht="15">
      <c r="A464" s="60"/>
      <c r="B464" s="60"/>
      <c r="C464" s="60"/>
      <c r="D464" s="112"/>
      <c r="E464" s="112"/>
      <c r="G464" s="60"/>
      <c r="H464" s="60"/>
      <c r="I464" s="60"/>
      <c r="O464" s="117"/>
      <c r="P464" s="59"/>
      <c r="Q464" s="59"/>
    </row>
    <row r="465" spans="1:17" ht="15">
      <c r="A465" s="60"/>
      <c r="B465" s="60"/>
      <c r="C465" s="60"/>
      <c r="D465" s="112"/>
      <c r="E465" s="112"/>
      <c r="G465" s="60"/>
      <c r="H465" s="60"/>
      <c r="I465" s="60"/>
      <c r="O465" s="117"/>
      <c r="P465" s="59"/>
      <c r="Q465" s="59"/>
    </row>
    <row r="466" spans="1:17" ht="15">
      <c r="A466" s="60"/>
      <c r="B466" s="60"/>
      <c r="C466" s="60"/>
      <c r="D466" s="112"/>
      <c r="E466" s="112"/>
      <c r="G466" s="60"/>
      <c r="H466" s="60"/>
      <c r="I466" s="60"/>
      <c r="O466" s="117"/>
      <c r="P466" s="59"/>
      <c r="Q466" s="59"/>
    </row>
    <row r="467" spans="1:17" ht="15">
      <c r="A467" s="60"/>
      <c r="B467" s="60"/>
      <c r="C467" s="60"/>
      <c r="D467" s="112"/>
      <c r="E467" s="112"/>
      <c r="G467" s="60"/>
      <c r="H467" s="60"/>
      <c r="I467" s="60"/>
      <c r="O467" s="117"/>
      <c r="P467" s="59"/>
      <c r="Q467" s="59"/>
    </row>
    <row r="468" spans="1:17" ht="15">
      <c r="A468" s="60"/>
      <c r="B468" s="60"/>
      <c r="C468" s="60"/>
      <c r="D468" s="112"/>
      <c r="E468" s="112"/>
      <c r="G468" s="60"/>
      <c r="H468" s="60"/>
      <c r="I468" s="60"/>
      <c r="O468" s="117"/>
      <c r="P468" s="59"/>
      <c r="Q468" s="59"/>
    </row>
    <row r="469" spans="1:17" ht="15">
      <c r="A469" s="60"/>
      <c r="B469" s="60"/>
      <c r="C469" s="60"/>
      <c r="D469" s="112"/>
      <c r="E469" s="112"/>
      <c r="G469" s="60"/>
      <c r="H469" s="60"/>
      <c r="I469" s="60"/>
      <c r="O469" s="117"/>
      <c r="P469" s="59"/>
      <c r="Q469" s="59"/>
    </row>
    <row r="470" spans="1:17" ht="15">
      <c r="A470" s="60"/>
      <c r="B470" s="60"/>
      <c r="C470" s="60"/>
      <c r="D470" s="112"/>
      <c r="E470" s="112"/>
      <c r="G470" s="60"/>
      <c r="H470" s="60"/>
      <c r="I470" s="60"/>
      <c r="O470" s="117"/>
      <c r="P470" s="59"/>
      <c r="Q470" s="59"/>
    </row>
    <row r="471" spans="1:17" ht="15">
      <c r="A471" s="60"/>
      <c r="B471" s="60"/>
      <c r="C471" s="60"/>
      <c r="D471" s="112"/>
      <c r="E471" s="112"/>
      <c r="G471" s="60"/>
      <c r="H471" s="60"/>
      <c r="I471" s="60"/>
      <c r="O471" s="117"/>
      <c r="P471" s="59"/>
      <c r="Q471" s="59"/>
    </row>
    <row r="472" spans="1:17" ht="15">
      <c r="A472" s="60"/>
      <c r="B472" s="60"/>
      <c r="C472" s="60"/>
      <c r="D472" s="112"/>
      <c r="E472" s="112"/>
      <c r="G472" s="60"/>
      <c r="H472" s="60"/>
      <c r="I472" s="60"/>
      <c r="O472" s="117"/>
      <c r="P472" s="59"/>
      <c r="Q472" s="59"/>
    </row>
    <row r="473" spans="1:17" ht="15">
      <c r="A473" s="60"/>
      <c r="B473" s="60"/>
      <c r="C473" s="60"/>
      <c r="D473" s="112"/>
      <c r="E473" s="112"/>
      <c r="G473" s="60"/>
      <c r="H473" s="60"/>
      <c r="I473" s="60"/>
      <c r="O473" s="117"/>
      <c r="P473" s="59"/>
      <c r="Q473" s="59"/>
    </row>
    <row r="474" spans="1:17" ht="15">
      <c r="A474" s="60"/>
      <c r="B474" s="60"/>
      <c r="C474" s="60"/>
      <c r="D474" s="112"/>
      <c r="E474" s="112"/>
      <c r="G474" s="60"/>
      <c r="H474" s="60"/>
      <c r="I474" s="60"/>
      <c r="O474" s="117"/>
      <c r="P474" s="59"/>
      <c r="Q474" s="59"/>
    </row>
    <row r="475" spans="1:17" ht="15">
      <c r="A475" s="60"/>
      <c r="B475" s="60"/>
      <c r="C475" s="60"/>
      <c r="D475" s="112"/>
      <c r="E475" s="112"/>
      <c r="G475" s="60"/>
      <c r="H475" s="60"/>
      <c r="I475" s="60"/>
      <c r="O475" s="117"/>
      <c r="P475" s="59"/>
      <c r="Q475" s="59"/>
    </row>
    <row r="476" spans="1:17" ht="15">
      <c r="A476" s="60"/>
      <c r="B476" s="60"/>
      <c r="C476" s="60"/>
      <c r="D476" s="112"/>
      <c r="E476" s="112"/>
      <c r="G476" s="60"/>
      <c r="H476" s="60"/>
      <c r="I476" s="60"/>
      <c r="O476" s="117"/>
      <c r="P476" s="59"/>
      <c r="Q476" s="59"/>
    </row>
    <row r="477" spans="1:17" ht="15">
      <c r="A477" s="60"/>
      <c r="B477" s="60"/>
      <c r="C477" s="60"/>
      <c r="D477" s="112"/>
      <c r="E477" s="112"/>
      <c r="G477" s="60"/>
      <c r="H477" s="60"/>
      <c r="I477" s="60"/>
      <c r="O477" s="117"/>
      <c r="P477" s="59"/>
      <c r="Q477" s="59"/>
    </row>
    <row r="478" spans="1:17" ht="15">
      <c r="A478" s="60"/>
      <c r="B478" s="60"/>
      <c r="C478" s="60"/>
      <c r="D478" s="112"/>
      <c r="E478" s="112"/>
      <c r="G478" s="60"/>
      <c r="H478" s="60"/>
      <c r="I478" s="60"/>
      <c r="O478" s="117"/>
      <c r="P478" s="59"/>
      <c r="Q478" s="59"/>
    </row>
    <row r="479" spans="1:17" ht="15">
      <c r="A479" s="60"/>
      <c r="B479" s="60"/>
      <c r="C479" s="60"/>
      <c r="D479" s="112"/>
      <c r="E479" s="112"/>
      <c r="G479" s="60"/>
      <c r="H479" s="60"/>
      <c r="I479" s="60"/>
      <c r="O479" s="117"/>
      <c r="P479" s="59"/>
      <c r="Q479" s="59"/>
    </row>
    <row r="480" spans="1:17" ht="15">
      <c r="A480" s="60"/>
      <c r="B480" s="60"/>
      <c r="C480" s="60"/>
      <c r="D480" s="112"/>
      <c r="E480" s="112"/>
      <c r="G480" s="60"/>
      <c r="H480" s="60"/>
      <c r="I480" s="60"/>
      <c r="O480" s="117"/>
      <c r="P480" s="59"/>
      <c r="Q480" s="59"/>
    </row>
    <row r="481" spans="1:17" ht="15">
      <c r="A481" s="60"/>
      <c r="B481" s="60"/>
      <c r="C481" s="60"/>
      <c r="D481" s="112"/>
      <c r="E481" s="112"/>
      <c r="G481" s="60"/>
      <c r="H481" s="60"/>
      <c r="I481" s="60"/>
      <c r="O481" s="117"/>
      <c r="P481" s="59"/>
      <c r="Q481" s="59"/>
    </row>
    <row r="482" spans="1:17" ht="15">
      <c r="A482" s="60"/>
      <c r="B482" s="60"/>
      <c r="C482" s="60"/>
      <c r="D482" s="112"/>
      <c r="E482" s="112"/>
      <c r="G482" s="60"/>
      <c r="H482" s="60"/>
      <c r="I482" s="60"/>
      <c r="O482" s="117"/>
      <c r="P482" s="59"/>
      <c r="Q482" s="59"/>
    </row>
    <row r="483" spans="1:17" ht="15">
      <c r="A483" s="60"/>
      <c r="B483" s="60"/>
      <c r="C483" s="60"/>
      <c r="D483" s="112"/>
      <c r="E483" s="112"/>
      <c r="G483" s="60"/>
      <c r="H483" s="60"/>
      <c r="I483" s="60"/>
      <c r="O483" s="117"/>
      <c r="P483" s="59"/>
      <c r="Q483" s="59"/>
    </row>
    <row r="484" spans="1:17" ht="15">
      <c r="A484" s="60"/>
      <c r="B484" s="60"/>
      <c r="C484" s="60"/>
      <c r="D484" s="112"/>
      <c r="E484" s="112"/>
      <c r="G484" s="60"/>
      <c r="H484" s="60"/>
      <c r="I484" s="60"/>
      <c r="O484" s="117"/>
      <c r="P484" s="59"/>
      <c r="Q484" s="59"/>
    </row>
    <row r="485" spans="1:17" ht="15">
      <c r="A485" s="60"/>
      <c r="B485" s="60"/>
      <c r="C485" s="60"/>
      <c r="D485" s="112"/>
      <c r="E485" s="112"/>
      <c r="G485" s="60"/>
      <c r="H485" s="60"/>
      <c r="I485" s="60"/>
      <c r="O485" s="117"/>
      <c r="P485" s="59"/>
      <c r="Q485" s="59"/>
    </row>
    <row r="486" spans="1:17" ht="15">
      <c r="A486" s="60"/>
      <c r="B486" s="60"/>
      <c r="C486" s="60"/>
      <c r="D486" s="112"/>
      <c r="E486" s="112"/>
      <c r="G486" s="60"/>
      <c r="H486" s="60"/>
      <c r="I486" s="60"/>
      <c r="O486" s="117"/>
      <c r="P486" s="59"/>
      <c r="Q486" s="59"/>
    </row>
    <row r="487" spans="1:17" ht="15">
      <c r="A487" s="60"/>
      <c r="B487" s="60"/>
      <c r="C487" s="60"/>
      <c r="D487" s="112"/>
      <c r="E487" s="112"/>
      <c r="G487" s="60"/>
      <c r="H487" s="60"/>
      <c r="I487" s="60"/>
      <c r="O487" s="117"/>
      <c r="P487" s="59"/>
      <c r="Q487" s="59"/>
    </row>
    <row r="488" spans="1:17" ht="15">
      <c r="A488" s="60"/>
      <c r="B488" s="60"/>
      <c r="C488" s="60"/>
      <c r="D488" s="112"/>
      <c r="E488" s="112"/>
      <c r="G488" s="60"/>
      <c r="H488" s="60"/>
      <c r="I488" s="60"/>
      <c r="O488" s="117"/>
      <c r="P488" s="59"/>
      <c r="Q488" s="59"/>
    </row>
    <row r="489" spans="1:17" ht="15">
      <c r="A489" s="60"/>
      <c r="B489" s="60"/>
      <c r="C489" s="60"/>
      <c r="D489" s="112"/>
      <c r="E489" s="112"/>
      <c r="G489" s="60"/>
      <c r="H489" s="60"/>
      <c r="I489" s="60"/>
      <c r="O489" s="117"/>
      <c r="P489" s="59"/>
      <c r="Q489" s="59"/>
    </row>
    <row r="490" spans="1:17" ht="15">
      <c r="A490" s="60"/>
      <c r="B490" s="60"/>
      <c r="C490" s="60"/>
      <c r="D490" s="112"/>
      <c r="E490" s="112"/>
      <c r="G490" s="60"/>
      <c r="H490" s="60"/>
      <c r="I490" s="60"/>
      <c r="O490" s="117"/>
      <c r="P490" s="59"/>
      <c r="Q490" s="59"/>
    </row>
    <row r="491" spans="1:17" ht="15">
      <c r="A491" s="60"/>
      <c r="B491" s="60"/>
      <c r="C491" s="60"/>
      <c r="D491" s="112"/>
      <c r="E491" s="112"/>
      <c r="G491" s="60"/>
      <c r="H491" s="60"/>
      <c r="I491" s="60"/>
      <c r="O491" s="117"/>
      <c r="P491" s="59"/>
      <c r="Q491" s="59"/>
    </row>
    <row r="492" spans="1:17" ht="15">
      <c r="A492" s="60"/>
      <c r="B492" s="60"/>
      <c r="C492" s="60"/>
      <c r="D492" s="112"/>
      <c r="E492" s="112"/>
      <c r="G492" s="60"/>
      <c r="H492" s="60"/>
      <c r="I492" s="60"/>
      <c r="O492" s="117"/>
      <c r="P492" s="59"/>
      <c r="Q492" s="59"/>
    </row>
    <row r="493" spans="1:17" ht="15">
      <c r="A493" s="60"/>
      <c r="B493" s="60"/>
      <c r="C493" s="60"/>
      <c r="D493" s="112"/>
      <c r="E493" s="112"/>
      <c r="G493" s="60"/>
      <c r="H493" s="60"/>
      <c r="I493" s="60"/>
      <c r="O493" s="117"/>
      <c r="P493" s="59"/>
      <c r="Q493" s="59"/>
    </row>
    <row r="494" spans="1:17" ht="15">
      <c r="A494" s="60"/>
      <c r="B494" s="60"/>
      <c r="C494" s="60"/>
      <c r="D494" s="112"/>
      <c r="E494" s="112"/>
      <c r="G494" s="60"/>
      <c r="H494" s="60"/>
      <c r="I494" s="60"/>
      <c r="O494" s="117"/>
      <c r="P494" s="59"/>
      <c r="Q494" s="59"/>
    </row>
    <row r="495" spans="1:17" ht="15">
      <c r="A495" s="60"/>
      <c r="B495" s="60"/>
      <c r="C495" s="60"/>
      <c r="D495" s="112"/>
      <c r="E495" s="112"/>
      <c r="G495" s="60"/>
      <c r="H495" s="60"/>
      <c r="I495" s="60"/>
      <c r="O495" s="117"/>
      <c r="P495" s="59"/>
      <c r="Q495" s="59"/>
    </row>
    <row r="496" spans="1:17" ht="15">
      <c r="A496" s="60"/>
      <c r="B496" s="60"/>
      <c r="C496" s="60"/>
      <c r="D496" s="112"/>
      <c r="E496" s="112"/>
      <c r="G496" s="60"/>
      <c r="H496" s="60"/>
      <c r="I496" s="60"/>
      <c r="O496" s="117"/>
      <c r="P496" s="59"/>
      <c r="Q496" s="59"/>
    </row>
    <row r="497" spans="1:17" ht="15">
      <c r="A497" s="60"/>
      <c r="B497" s="60"/>
      <c r="C497" s="60"/>
      <c r="D497" s="112"/>
      <c r="E497" s="112"/>
      <c r="G497" s="60"/>
      <c r="H497" s="60"/>
      <c r="I497" s="60"/>
      <c r="O497" s="117"/>
      <c r="P497" s="59"/>
      <c r="Q497" s="59"/>
    </row>
    <row r="498" spans="1:17" ht="15">
      <c r="A498" s="60"/>
      <c r="B498" s="60"/>
      <c r="C498" s="60"/>
      <c r="D498" s="112"/>
      <c r="E498" s="112"/>
      <c r="G498" s="60"/>
      <c r="H498" s="60"/>
      <c r="I498" s="60"/>
      <c r="O498" s="117"/>
      <c r="P498" s="59"/>
      <c r="Q498" s="59"/>
    </row>
    <row r="499" spans="1:17" ht="15">
      <c r="A499" s="60"/>
      <c r="B499" s="60"/>
      <c r="C499" s="60"/>
      <c r="D499" s="112"/>
      <c r="E499" s="112"/>
      <c r="G499" s="60"/>
      <c r="H499" s="60"/>
      <c r="I499" s="60"/>
      <c r="O499" s="117"/>
      <c r="P499" s="59"/>
      <c r="Q499" s="59"/>
    </row>
    <row r="500" spans="1:17" ht="15">
      <c r="A500" s="60"/>
      <c r="B500" s="60"/>
      <c r="C500" s="60"/>
      <c r="D500" s="112"/>
      <c r="E500" s="112"/>
      <c r="G500" s="60"/>
      <c r="H500" s="60"/>
      <c r="I500" s="60"/>
      <c r="O500" s="117"/>
      <c r="P500" s="59"/>
      <c r="Q500" s="59"/>
    </row>
    <row r="501" spans="1:17" ht="15">
      <c r="A501" s="60"/>
      <c r="B501" s="60"/>
      <c r="C501" s="60"/>
      <c r="D501" s="112"/>
      <c r="E501" s="112"/>
      <c r="G501" s="60"/>
      <c r="H501" s="60"/>
      <c r="I501" s="60"/>
      <c r="O501" s="117"/>
      <c r="P501" s="59"/>
      <c r="Q501" s="59"/>
    </row>
    <row r="502" spans="1:17" ht="15">
      <c r="A502" s="60"/>
      <c r="B502" s="60"/>
      <c r="C502" s="60"/>
      <c r="D502" s="112"/>
      <c r="E502" s="112"/>
      <c r="G502" s="60"/>
      <c r="H502" s="60"/>
      <c r="I502" s="60"/>
      <c r="O502" s="117"/>
      <c r="P502" s="59"/>
      <c r="Q502" s="59"/>
    </row>
    <row r="503" spans="1:17" ht="15">
      <c r="A503" s="60"/>
      <c r="B503" s="60"/>
      <c r="C503" s="60"/>
      <c r="D503" s="112"/>
      <c r="E503" s="112"/>
      <c r="G503" s="60"/>
      <c r="H503" s="60"/>
      <c r="I503" s="60"/>
      <c r="O503" s="117"/>
      <c r="P503" s="59"/>
      <c r="Q503" s="59"/>
    </row>
    <row r="504" spans="1:17" ht="15">
      <c r="A504" s="60"/>
      <c r="B504" s="60"/>
      <c r="C504" s="60"/>
      <c r="D504" s="112"/>
      <c r="E504" s="112"/>
      <c r="G504" s="60"/>
      <c r="H504" s="60"/>
      <c r="I504" s="60"/>
      <c r="O504" s="117"/>
      <c r="P504" s="59"/>
      <c r="Q504" s="59"/>
    </row>
    <row r="505" spans="1:17" ht="15">
      <c r="A505" s="60"/>
      <c r="B505" s="60"/>
      <c r="C505" s="60"/>
      <c r="D505" s="112"/>
      <c r="E505" s="112"/>
      <c r="G505" s="60"/>
      <c r="H505" s="60"/>
      <c r="I505" s="60"/>
      <c r="O505" s="117"/>
      <c r="P505" s="59"/>
      <c r="Q505" s="59"/>
    </row>
    <row r="506" spans="1:17" ht="15">
      <c r="A506" s="60"/>
      <c r="B506" s="60"/>
      <c r="C506" s="60"/>
      <c r="D506" s="112"/>
      <c r="E506" s="112"/>
      <c r="G506" s="60"/>
      <c r="H506" s="60"/>
      <c r="I506" s="60"/>
      <c r="O506" s="117"/>
      <c r="P506" s="59"/>
      <c r="Q506" s="59"/>
    </row>
    <row r="507" spans="1:17" ht="15">
      <c r="A507" s="60"/>
      <c r="B507" s="60"/>
      <c r="C507" s="60"/>
      <c r="D507" s="112"/>
      <c r="E507" s="112"/>
      <c r="G507" s="60"/>
      <c r="H507" s="60"/>
      <c r="I507" s="60"/>
      <c r="O507" s="117"/>
      <c r="P507" s="59"/>
      <c r="Q507" s="59"/>
    </row>
    <row r="508" spans="1:17" ht="15">
      <c r="A508" s="60"/>
      <c r="B508" s="60"/>
      <c r="C508" s="60"/>
      <c r="D508" s="112"/>
      <c r="E508" s="112"/>
      <c r="G508" s="60"/>
      <c r="H508" s="60"/>
      <c r="I508" s="60"/>
      <c r="O508" s="117"/>
      <c r="P508" s="59"/>
      <c r="Q508" s="59"/>
    </row>
    <row r="509" spans="1:17" ht="15">
      <c r="A509" s="60"/>
      <c r="B509" s="60"/>
      <c r="C509" s="60"/>
      <c r="D509" s="112"/>
      <c r="E509" s="112"/>
      <c r="G509" s="60"/>
      <c r="H509" s="60"/>
      <c r="I509" s="60"/>
      <c r="O509" s="117"/>
      <c r="P509" s="59"/>
      <c r="Q509" s="59"/>
    </row>
    <row r="510" spans="1:17" ht="15">
      <c r="A510" s="60"/>
      <c r="B510" s="60"/>
      <c r="C510" s="60"/>
      <c r="D510" s="112"/>
      <c r="E510" s="112"/>
      <c r="G510" s="60"/>
      <c r="H510" s="60"/>
      <c r="I510" s="60"/>
      <c r="O510" s="117"/>
      <c r="P510" s="59"/>
      <c r="Q510" s="59"/>
    </row>
    <row r="511" spans="1:17" ht="15">
      <c r="A511" s="60"/>
      <c r="B511" s="60"/>
      <c r="C511" s="60"/>
      <c r="D511" s="112"/>
      <c r="E511" s="112"/>
      <c r="G511" s="60"/>
      <c r="H511" s="60"/>
      <c r="I511" s="60"/>
      <c r="O511" s="117"/>
      <c r="P511" s="59"/>
      <c r="Q511" s="59"/>
    </row>
    <row r="512" spans="1:17" ht="15">
      <c r="A512" s="60"/>
      <c r="B512" s="60"/>
      <c r="C512" s="60"/>
      <c r="D512" s="112"/>
      <c r="E512" s="112"/>
      <c r="G512" s="60"/>
      <c r="H512" s="60"/>
      <c r="I512" s="60"/>
      <c r="O512" s="117"/>
      <c r="P512" s="59"/>
      <c r="Q512" s="59"/>
    </row>
    <row r="513" spans="1:17" ht="15">
      <c r="A513" s="60"/>
      <c r="B513" s="60"/>
      <c r="C513" s="60"/>
      <c r="D513" s="112"/>
      <c r="E513" s="112"/>
      <c r="G513" s="60"/>
      <c r="H513" s="60"/>
      <c r="I513" s="60"/>
      <c r="O513" s="117"/>
      <c r="P513" s="59"/>
      <c r="Q513" s="59"/>
    </row>
    <row r="514" spans="1:17" ht="15">
      <c r="A514" s="60"/>
      <c r="B514" s="60"/>
      <c r="C514" s="60"/>
      <c r="D514" s="112"/>
      <c r="E514" s="112"/>
      <c r="G514" s="60"/>
      <c r="H514" s="60"/>
      <c r="I514" s="60"/>
      <c r="O514" s="117"/>
      <c r="P514" s="59"/>
      <c r="Q514" s="59"/>
    </row>
    <row r="515" spans="1:17" ht="15">
      <c r="A515" s="60"/>
      <c r="B515" s="60"/>
      <c r="C515" s="60"/>
      <c r="D515" s="112"/>
      <c r="E515" s="112"/>
      <c r="G515" s="60"/>
      <c r="H515" s="60"/>
      <c r="I515" s="60"/>
      <c r="O515" s="117"/>
      <c r="P515" s="59"/>
      <c r="Q515" s="59"/>
    </row>
    <row r="516" spans="1:17" ht="15">
      <c r="A516" s="60"/>
      <c r="B516" s="60"/>
      <c r="C516" s="60"/>
      <c r="D516" s="112"/>
      <c r="E516" s="112"/>
      <c r="G516" s="60"/>
      <c r="H516" s="60"/>
      <c r="I516" s="60"/>
      <c r="O516" s="117"/>
      <c r="P516" s="59"/>
      <c r="Q516" s="59"/>
    </row>
    <row r="517" spans="1:17" ht="15">
      <c r="A517" s="60"/>
      <c r="B517" s="60"/>
      <c r="C517" s="60"/>
      <c r="D517" s="112"/>
      <c r="E517" s="112"/>
      <c r="G517" s="60"/>
      <c r="H517" s="60"/>
      <c r="I517" s="60"/>
      <c r="O517" s="117"/>
      <c r="P517" s="59"/>
      <c r="Q517" s="59"/>
    </row>
    <row r="518" spans="1:17" ht="15">
      <c r="A518" s="60"/>
      <c r="B518" s="60"/>
      <c r="C518" s="60"/>
      <c r="D518" s="112"/>
      <c r="E518" s="112"/>
      <c r="G518" s="60"/>
      <c r="H518" s="60"/>
      <c r="I518" s="60"/>
      <c r="O518" s="117"/>
      <c r="P518" s="59"/>
      <c r="Q518" s="59"/>
    </row>
    <row r="519" spans="1:17" ht="15">
      <c r="A519" s="60"/>
      <c r="B519" s="60"/>
      <c r="C519" s="60"/>
      <c r="D519" s="112"/>
      <c r="E519" s="112"/>
      <c r="G519" s="60"/>
      <c r="H519" s="60"/>
      <c r="I519" s="60"/>
      <c r="O519" s="117"/>
      <c r="P519" s="59"/>
      <c r="Q519" s="59"/>
    </row>
    <row r="520" spans="1:17" ht="15">
      <c r="A520" s="60"/>
      <c r="B520" s="60"/>
      <c r="C520" s="60"/>
      <c r="D520" s="112"/>
      <c r="E520" s="112"/>
      <c r="G520" s="60"/>
      <c r="H520" s="60"/>
      <c r="I520" s="60"/>
      <c r="O520" s="117"/>
      <c r="P520" s="59"/>
      <c r="Q520" s="59"/>
    </row>
    <row r="521" spans="1:17" ht="15">
      <c r="A521" s="60"/>
      <c r="B521" s="60"/>
      <c r="C521" s="60"/>
      <c r="D521" s="112"/>
      <c r="E521" s="112"/>
      <c r="G521" s="60"/>
      <c r="H521" s="60"/>
      <c r="I521" s="60"/>
      <c r="O521" s="117"/>
      <c r="P521" s="59"/>
      <c r="Q521" s="59"/>
    </row>
    <row r="522" spans="1:17" ht="15">
      <c r="A522" s="60"/>
      <c r="B522" s="60"/>
      <c r="C522" s="60"/>
      <c r="D522" s="112"/>
      <c r="E522" s="112"/>
      <c r="G522" s="60"/>
      <c r="H522" s="60"/>
      <c r="I522" s="60"/>
      <c r="O522" s="117"/>
      <c r="P522" s="59"/>
      <c r="Q522" s="59"/>
    </row>
    <row r="523" spans="1:17" ht="15">
      <c r="A523" s="60"/>
      <c r="B523" s="60"/>
      <c r="C523" s="60"/>
      <c r="D523" s="112"/>
      <c r="E523" s="112"/>
      <c r="G523" s="60"/>
      <c r="H523" s="60"/>
      <c r="I523" s="60"/>
      <c r="O523" s="117"/>
      <c r="P523" s="59"/>
      <c r="Q523" s="59"/>
    </row>
    <row r="524" spans="1:17" ht="15">
      <c r="A524" s="60"/>
      <c r="B524" s="60"/>
      <c r="C524" s="60"/>
      <c r="D524" s="112"/>
      <c r="E524" s="112"/>
      <c r="G524" s="60"/>
      <c r="H524" s="60"/>
      <c r="I524" s="60"/>
      <c r="O524" s="117"/>
      <c r="P524" s="59"/>
      <c r="Q524" s="59"/>
    </row>
    <row r="525" spans="1:17" ht="15">
      <c r="A525" s="60"/>
      <c r="B525" s="60"/>
      <c r="C525" s="60"/>
      <c r="D525" s="112"/>
      <c r="E525" s="112"/>
      <c r="G525" s="60"/>
      <c r="H525" s="60"/>
      <c r="I525" s="60"/>
      <c r="O525" s="117"/>
      <c r="P525" s="59"/>
      <c r="Q525" s="59"/>
    </row>
    <row r="526" spans="1:17" ht="15">
      <c r="A526" s="60"/>
      <c r="B526" s="60"/>
      <c r="C526" s="60"/>
      <c r="D526" s="112"/>
      <c r="E526" s="112"/>
      <c r="G526" s="60"/>
      <c r="H526" s="60"/>
      <c r="I526" s="60"/>
      <c r="O526" s="117"/>
      <c r="P526" s="59"/>
      <c r="Q526" s="59"/>
    </row>
    <row r="527" spans="1:17" ht="15">
      <c r="A527" s="60"/>
      <c r="B527" s="60"/>
      <c r="C527" s="60"/>
      <c r="D527" s="112"/>
      <c r="E527" s="112"/>
      <c r="G527" s="60"/>
      <c r="H527" s="60"/>
      <c r="I527" s="60"/>
      <c r="O527" s="117"/>
      <c r="P527" s="59"/>
      <c r="Q527" s="59"/>
    </row>
    <row r="528" spans="1:17" ht="15">
      <c r="A528" s="60"/>
      <c r="B528" s="60"/>
      <c r="C528" s="60"/>
      <c r="D528" s="112"/>
      <c r="E528" s="112"/>
      <c r="G528" s="60"/>
      <c r="H528" s="60"/>
      <c r="I528" s="60"/>
      <c r="O528" s="117"/>
      <c r="P528" s="59"/>
      <c r="Q528" s="59"/>
    </row>
    <row r="529" spans="1:17" ht="15">
      <c r="A529" s="60"/>
      <c r="B529" s="60"/>
      <c r="C529" s="60"/>
      <c r="D529" s="112"/>
      <c r="E529" s="112"/>
      <c r="G529" s="60"/>
      <c r="H529" s="60"/>
      <c r="I529" s="60"/>
      <c r="O529" s="117"/>
      <c r="P529" s="59"/>
      <c r="Q529" s="59"/>
    </row>
    <row r="530" spans="1:17" ht="15">
      <c r="A530" s="60"/>
      <c r="B530" s="60"/>
      <c r="C530" s="60"/>
      <c r="D530" s="112"/>
      <c r="E530" s="112"/>
      <c r="G530" s="60"/>
      <c r="H530" s="60"/>
      <c r="I530" s="60"/>
      <c r="O530" s="117"/>
      <c r="P530" s="59"/>
      <c r="Q530" s="59"/>
    </row>
    <row r="531" spans="1:17" ht="15">
      <c r="A531" s="60"/>
      <c r="B531" s="60"/>
      <c r="C531" s="60"/>
      <c r="D531" s="112"/>
      <c r="E531" s="112"/>
      <c r="G531" s="60"/>
      <c r="H531" s="60"/>
      <c r="I531" s="60"/>
      <c r="O531" s="117"/>
      <c r="P531" s="59"/>
      <c r="Q531" s="59"/>
    </row>
    <row r="532" spans="1:17" ht="15">
      <c r="A532" s="60"/>
      <c r="B532" s="60"/>
      <c r="C532" s="60"/>
      <c r="D532" s="112"/>
      <c r="E532" s="112"/>
      <c r="G532" s="60"/>
      <c r="H532" s="60"/>
      <c r="I532" s="60"/>
      <c r="O532" s="117"/>
      <c r="P532" s="59"/>
      <c r="Q532" s="59"/>
    </row>
    <row r="533" spans="1:17" ht="15">
      <c r="A533" s="60"/>
      <c r="B533" s="60"/>
      <c r="C533" s="60"/>
      <c r="D533" s="112"/>
      <c r="E533" s="112"/>
      <c r="G533" s="60"/>
      <c r="H533" s="60"/>
      <c r="I533" s="60"/>
      <c r="O533" s="117"/>
      <c r="P533" s="59"/>
      <c r="Q533" s="59"/>
    </row>
    <row r="534" spans="1:17" ht="15">
      <c r="A534" s="60"/>
      <c r="B534" s="60"/>
      <c r="C534" s="60"/>
      <c r="D534" s="112"/>
      <c r="E534" s="112"/>
      <c r="G534" s="60"/>
      <c r="H534" s="60"/>
      <c r="I534" s="60"/>
      <c r="O534" s="117"/>
      <c r="P534" s="59"/>
      <c r="Q534" s="59"/>
    </row>
    <row r="535" spans="1:17" ht="15">
      <c r="A535" s="60"/>
      <c r="B535" s="60"/>
      <c r="C535" s="60"/>
      <c r="D535" s="112"/>
      <c r="E535" s="112"/>
      <c r="G535" s="60"/>
      <c r="H535" s="60"/>
      <c r="I535" s="60"/>
      <c r="O535" s="117"/>
      <c r="P535" s="59"/>
      <c r="Q535" s="59"/>
    </row>
    <row r="536" spans="1:17" ht="15">
      <c r="A536" s="60"/>
      <c r="B536" s="60"/>
      <c r="C536" s="60"/>
      <c r="D536" s="112"/>
      <c r="E536" s="112"/>
      <c r="G536" s="60"/>
      <c r="H536" s="60"/>
      <c r="I536" s="60"/>
      <c r="O536" s="117"/>
      <c r="P536" s="59"/>
      <c r="Q536" s="59"/>
    </row>
    <row r="537" spans="1:17" ht="15">
      <c r="A537" s="60"/>
      <c r="B537" s="60"/>
      <c r="C537" s="60"/>
      <c r="D537" s="112"/>
      <c r="E537" s="112"/>
      <c r="G537" s="60"/>
      <c r="H537" s="60"/>
      <c r="I537" s="60"/>
      <c r="O537" s="117"/>
      <c r="P537" s="59"/>
      <c r="Q537" s="59"/>
    </row>
    <row r="538" spans="1:17" ht="15">
      <c r="A538" s="60"/>
      <c r="B538" s="60"/>
      <c r="C538" s="60"/>
      <c r="D538" s="112"/>
      <c r="E538" s="112"/>
      <c r="G538" s="60"/>
      <c r="H538" s="60"/>
      <c r="I538" s="60"/>
      <c r="O538" s="117"/>
      <c r="P538" s="59"/>
      <c r="Q538" s="59"/>
    </row>
    <row r="539" spans="1:17" ht="15">
      <c r="A539" s="60"/>
      <c r="B539" s="60"/>
      <c r="C539" s="60"/>
      <c r="D539" s="112"/>
      <c r="E539" s="112"/>
      <c r="G539" s="60"/>
      <c r="H539" s="60"/>
      <c r="I539" s="60"/>
      <c r="O539" s="117"/>
      <c r="P539" s="59"/>
      <c r="Q539" s="59"/>
    </row>
    <row r="540" spans="1:17" ht="15">
      <c r="A540" s="60"/>
      <c r="B540" s="60"/>
      <c r="C540" s="60"/>
      <c r="D540" s="112"/>
      <c r="E540" s="112"/>
      <c r="G540" s="60"/>
      <c r="H540" s="60"/>
      <c r="I540" s="60"/>
      <c r="O540" s="117"/>
      <c r="P540" s="59"/>
      <c r="Q540" s="59"/>
    </row>
    <row r="541" spans="1:17" ht="15">
      <c r="A541" s="60"/>
      <c r="B541" s="60"/>
      <c r="C541" s="60"/>
      <c r="D541" s="112"/>
      <c r="E541" s="112"/>
      <c r="G541" s="60"/>
      <c r="H541" s="60"/>
      <c r="I541" s="60"/>
      <c r="O541" s="117"/>
      <c r="P541" s="59"/>
      <c r="Q541" s="59"/>
    </row>
    <row r="542" spans="1:17" ht="15">
      <c r="A542" s="60"/>
      <c r="B542" s="60"/>
      <c r="C542" s="60"/>
      <c r="D542" s="112"/>
      <c r="E542" s="112"/>
      <c r="G542" s="60"/>
      <c r="H542" s="60"/>
      <c r="I542" s="60"/>
      <c r="O542" s="117"/>
      <c r="P542" s="59"/>
      <c r="Q542" s="59"/>
    </row>
    <row r="543" spans="1:17" ht="15">
      <c r="A543" s="60"/>
      <c r="B543" s="60"/>
      <c r="C543" s="60"/>
      <c r="D543" s="112"/>
      <c r="E543" s="112"/>
      <c r="G543" s="60"/>
      <c r="H543" s="60"/>
      <c r="I543" s="60"/>
      <c r="O543" s="117"/>
      <c r="P543" s="59"/>
      <c r="Q543" s="59"/>
    </row>
    <row r="544" spans="1:17" ht="15">
      <c r="A544" s="60"/>
      <c r="B544" s="60"/>
      <c r="C544" s="60"/>
      <c r="D544" s="112"/>
      <c r="E544" s="112"/>
      <c r="G544" s="60"/>
      <c r="H544" s="60"/>
      <c r="I544" s="60"/>
      <c r="O544" s="117"/>
      <c r="P544" s="59"/>
      <c r="Q544" s="59"/>
    </row>
    <row r="545" spans="1:17" ht="15">
      <c r="A545" s="60"/>
      <c r="B545" s="60"/>
      <c r="C545" s="60"/>
      <c r="D545" s="112"/>
      <c r="E545" s="112"/>
      <c r="G545" s="60"/>
      <c r="H545" s="60"/>
      <c r="I545" s="60"/>
      <c r="O545" s="117"/>
      <c r="P545" s="59"/>
      <c r="Q545" s="59"/>
    </row>
    <row r="546" spans="1:17" ht="15">
      <c r="A546" s="60"/>
      <c r="B546" s="60"/>
      <c r="C546" s="60"/>
      <c r="D546" s="112"/>
      <c r="E546" s="112"/>
      <c r="G546" s="60"/>
      <c r="H546" s="60"/>
      <c r="I546" s="60"/>
      <c r="O546" s="117"/>
      <c r="P546" s="59"/>
      <c r="Q546" s="59"/>
    </row>
    <row r="547" spans="1:17" ht="15">
      <c r="A547" s="60"/>
      <c r="B547" s="60"/>
      <c r="C547" s="60"/>
      <c r="D547" s="112"/>
      <c r="E547" s="112"/>
      <c r="G547" s="60"/>
      <c r="H547" s="60"/>
      <c r="I547" s="60"/>
      <c r="O547" s="117"/>
      <c r="P547" s="59"/>
      <c r="Q547" s="59"/>
    </row>
    <row r="548" spans="1:17" ht="15">
      <c r="A548" s="60"/>
      <c r="B548" s="60"/>
      <c r="C548" s="60"/>
      <c r="D548" s="112"/>
      <c r="E548" s="112"/>
      <c r="G548" s="60"/>
      <c r="H548" s="60"/>
      <c r="I548" s="60"/>
      <c r="O548" s="117"/>
      <c r="P548" s="59"/>
      <c r="Q548" s="59"/>
    </row>
    <row r="549" spans="1:17" ht="15">
      <c r="A549" s="60"/>
      <c r="B549" s="60"/>
      <c r="C549" s="60"/>
      <c r="D549" s="112"/>
      <c r="E549" s="112"/>
      <c r="G549" s="60"/>
      <c r="H549" s="60"/>
      <c r="I549" s="60"/>
      <c r="O549" s="117"/>
      <c r="P549" s="59"/>
      <c r="Q549" s="59"/>
    </row>
    <row r="550" spans="1:17" ht="15">
      <c r="A550" s="60"/>
      <c r="B550" s="60"/>
      <c r="C550" s="60"/>
      <c r="D550" s="112"/>
      <c r="E550" s="112"/>
      <c r="G550" s="60"/>
      <c r="H550" s="60"/>
      <c r="I550" s="60"/>
      <c r="O550" s="117"/>
      <c r="P550" s="59"/>
      <c r="Q550" s="59"/>
    </row>
    <row r="551" spans="1:17" ht="15">
      <c r="A551" s="60"/>
      <c r="B551" s="60"/>
      <c r="C551" s="60"/>
      <c r="D551" s="112"/>
      <c r="E551" s="112"/>
      <c r="G551" s="60"/>
      <c r="H551" s="60"/>
      <c r="I551" s="60"/>
      <c r="O551" s="117"/>
      <c r="P551" s="59"/>
      <c r="Q551" s="59"/>
    </row>
    <row r="552" spans="1:17" ht="15">
      <c r="A552" s="60"/>
      <c r="B552" s="60"/>
      <c r="C552" s="60"/>
      <c r="D552" s="112"/>
      <c r="E552" s="112"/>
      <c r="G552" s="60"/>
      <c r="H552" s="60"/>
      <c r="I552" s="60"/>
      <c r="O552" s="117"/>
      <c r="P552" s="59"/>
      <c r="Q552" s="59"/>
    </row>
    <row r="553" spans="1:17" ht="15">
      <c r="A553" s="60"/>
      <c r="B553" s="60"/>
      <c r="C553" s="60"/>
      <c r="D553" s="112"/>
      <c r="E553" s="112"/>
      <c r="G553" s="60"/>
      <c r="H553" s="60"/>
      <c r="I553" s="60"/>
      <c r="O553" s="117"/>
      <c r="P553" s="59"/>
      <c r="Q553" s="59"/>
    </row>
    <row r="554" spans="1:17" ht="15">
      <c r="A554" s="60"/>
      <c r="B554" s="60"/>
      <c r="C554" s="60"/>
      <c r="D554" s="112"/>
      <c r="E554" s="112"/>
      <c r="G554" s="60"/>
      <c r="H554" s="60"/>
      <c r="I554" s="60"/>
      <c r="O554" s="117"/>
      <c r="P554" s="59"/>
      <c r="Q554" s="59"/>
    </row>
    <row r="555" spans="1:17" ht="15">
      <c r="A555" s="60"/>
      <c r="B555" s="60"/>
      <c r="C555" s="60"/>
      <c r="D555" s="112"/>
      <c r="E555" s="112"/>
      <c r="G555" s="60"/>
      <c r="H555" s="60"/>
      <c r="I555" s="60"/>
      <c r="O555" s="117"/>
      <c r="P555" s="59"/>
      <c r="Q555" s="59"/>
    </row>
    <row r="556" spans="1:16" ht="15">
      <c r="A556" s="60"/>
      <c r="B556" s="60"/>
      <c r="C556" s="60"/>
      <c r="D556" s="112"/>
      <c r="E556" s="112"/>
      <c r="G556" s="60"/>
      <c r="H556" s="60"/>
      <c r="I556" s="60"/>
      <c r="O556" s="117"/>
      <c r="P556" s="7"/>
    </row>
    <row r="557" spans="1:16" ht="15">
      <c r="A557" s="60"/>
      <c r="B557" s="60"/>
      <c r="C557" s="60"/>
      <c r="D557" s="112"/>
      <c r="E557" s="112"/>
      <c r="G557" s="60"/>
      <c r="H557" s="60"/>
      <c r="I557" s="60"/>
      <c r="O557" s="117"/>
      <c r="P557" s="7"/>
    </row>
    <row r="558" spans="1:16" ht="15">
      <c r="A558" s="60"/>
      <c r="B558" s="60"/>
      <c r="C558" s="60"/>
      <c r="D558" s="112"/>
      <c r="E558" s="112"/>
      <c r="G558" s="60"/>
      <c r="H558" s="60"/>
      <c r="I558" s="60"/>
      <c r="O558" s="117"/>
      <c r="P558" s="7"/>
    </row>
    <row r="559" spans="1:16" ht="15">
      <c r="A559" s="60"/>
      <c r="B559" s="60"/>
      <c r="C559" s="60"/>
      <c r="D559" s="112"/>
      <c r="E559" s="112"/>
      <c r="G559" s="60"/>
      <c r="H559" s="60"/>
      <c r="I559" s="60"/>
      <c r="O559" s="117"/>
      <c r="P559" s="7"/>
    </row>
    <row r="560" spans="1:16" ht="15">
      <c r="A560" s="60"/>
      <c r="B560" s="60"/>
      <c r="C560" s="60"/>
      <c r="D560" s="112"/>
      <c r="E560" s="112"/>
      <c r="G560" s="60"/>
      <c r="H560" s="60"/>
      <c r="I560" s="60"/>
      <c r="O560" s="117"/>
      <c r="P560" s="7"/>
    </row>
    <row r="561" spans="1:16" ht="15">
      <c r="A561" s="60"/>
      <c r="B561" s="60"/>
      <c r="C561" s="60"/>
      <c r="D561" s="112"/>
      <c r="E561" s="112"/>
      <c r="G561" s="60"/>
      <c r="H561" s="60"/>
      <c r="I561" s="60"/>
      <c r="O561" s="117"/>
      <c r="P561" s="7"/>
    </row>
    <row r="562" spans="1:16" ht="15">
      <c r="A562" s="60"/>
      <c r="B562" s="60"/>
      <c r="C562" s="60"/>
      <c r="D562" s="112"/>
      <c r="E562" s="112"/>
      <c r="G562" s="60"/>
      <c r="H562" s="60"/>
      <c r="I562" s="60"/>
      <c r="O562" s="117"/>
      <c r="P562" s="7"/>
    </row>
    <row r="563" spans="15:16" ht="15">
      <c r="O563" s="115"/>
      <c r="P563" s="7"/>
    </row>
    <row r="564" spans="15:16" ht="15">
      <c r="O564" s="115"/>
      <c r="P564" s="7"/>
    </row>
    <row r="565" spans="15:16" ht="15">
      <c r="O565" s="115"/>
      <c r="P565" s="7"/>
    </row>
    <row r="566" spans="15:16" ht="15">
      <c r="O566" s="115"/>
      <c r="P566" s="7"/>
    </row>
    <row r="567" spans="15:16" ht="15">
      <c r="O567" s="115"/>
      <c r="P567" s="7"/>
    </row>
    <row r="568" spans="15:16" ht="15">
      <c r="O568" s="115"/>
      <c r="P568" s="7"/>
    </row>
    <row r="569" spans="15:16" ht="15">
      <c r="O569" s="115"/>
      <c r="P569" s="7"/>
    </row>
    <row r="570" spans="15:16" ht="15">
      <c r="O570" s="115"/>
      <c r="P570" s="7"/>
    </row>
    <row r="571" spans="15:16" ht="15">
      <c r="O571" s="115"/>
      <c r="P571" s="7"/>
    </row>
    <row r="572" spans="15:16" ht="15">
      <c r="O572" s="115"/>
      <c r="P572" s="7"/>
    </row>
    <row r="573" spans="15:16" ht="15">
      <c r="O573" s="115"/>
      <c r="P573" s="7"/>
    </row>
    <row r="574" spans="15:16" ht="15">
      <c r="O574" s="115"/>
      <c r="P574" s="7"/>
    </row>
    <row r="575" spans="15:16" ht="15">
      <c r="O575" s="115"/>
      <c r="P575" s="7"/>
    </row>
    <row r="576" spans="15:16" ht="15">
      <c r="O576" s="115"/>
      <c r="P576" s="7"/>
    </row>
    <row r="577" spans="15:16" ht="15">
      <c r="O577" s="115"/>
      <c r="P577" s="7"/>
    </row>
    <row r="578" spans="15:16" ht="15">
      <c r="O578" s="115"/>
      <c r="P578" s="7"/>
    </row>
    <row r="579" spans="15:16" ht="15">
      <c r="O579" s="115"/>
      <c r="P579" s="7"/>
    </row>
    <row r="580" spans="15:16" ht="15">
      <c r="O580" s="115"/>
      <c r="P580" s="7"/>
    </row>
    <row r="581" spans="15:16" ht="15">
      <c r="O581" s="115"/>
      <c r="P581" s="7"/>
    </row>
    <row r="582" spans="15:16" ht="15">
      <c r="O582" s="115"/>
      <c r="P582" s="7"/>
    </row>
    <row r="583" spans="15:16" ht="15">
      <c r="O583" s="115"/>
      <c r="P583" s="7"/>
    </row>
    <row r="584" spans="15:16" ht="15">
      <c r="O584" s="115"/>
      <c r="P584" s="7"/>
    </row>
    <row r="585" spans="15:16" ht="15">
      <c r="O585" s="115"/>
      <c r="P585" s="7"/>
    </row>
    <row r="586" spans="15:16" ht="15">
      <c r="O586" s="115"/>
      <c r="P586" s="7"/>
    </row>
    <row r="587" spans="15:16" ht="15">
      <c r="O587" s="115"/>
      <c r="P587" s="7"/>
    </row>
    <row r="588" spans="15:16" ht="15">
      <c r="O588" s="115"/>
      <c r="P588" s="7"/>
    </row>
    <row r="589" spans="15:16" ht="15">
      <c r="O589" s="115"/>
      <c r="P589" s="7"/>
    </row>
    <row r="590" spans="15:16" ht="15">
      <c r="O590" s="115"/>
      <c r="P590" s="7"/>
    </row>
    <row r="591" spans="15:16" ht="15">
      <c r="O591" s="115"/>
      <c r="P591" s="7"/>
    </row>
    <row r="592" spans="15:16" ht="15">
      <c r="O592" s="115"/>
      <c r="P592" s="7"/>
    </row>
    <row r="593" spans="15:16" ht="15">
      <c r="O593" s="115"/>
      <c r="P593" s="7"/>
    </row>
    <row r="594" spans="15:16" ht="15">
      <c r="O594" s="115"/>
      <c r="P594" s="7"/>
    </row>
    <row r="595" spans="15:16" ht="15">
      <c r="O595" s="115"/>
      <c r="P595" s="7"/>
    </row>
    <row r="596" spans="15:16" ht="15">
      <c r="O596" s="115"/>
      <c r="P596" s="7"/>
    </row>
    <row r="597" spans="15:16" ht="15">
      <c r="O597" s="115"/>
      <c r="P597" s="7"/>
    </row>
    <row r="598" spans="15:16" ht="15">
      <c r="O598" s="115"/>
      <c r="P598" s="7"/>
    </row>
    <row r="599" spans="15:16" ht="15">
      <c r="O599" s="115"/>
      <c r="P599" s="7"/>
    </row>
    <row r="600" spans="15:16" ht="15">
      <c r="O600" s="115"/>
      <c r="P600" s="7"/>
    </row>
    <row r="601" spans="15:16" ht="15">
      <c r="O601" s="115"/>
      <c r="P601" s="7"/>
    </row>
    <row r="602" spans="15:16" ht="15">
      <c r="O602" s="115"/>
      <c r="P602" s="7"/>
    </row>
    <row r="603" spans="15:16" ht="15">
      <c r="O603" s="115"/>
      <c r="P603" s="7"/>
    </row>
    <row r="604" spans="15:16" ht="15">
      <c r="O604" s="115"/>
      <c r="P604" s="7"/>
    </row>
    <row r="605" spans="15:16" ht="15">
      <c r="O605" s="115"/>
      <c r="P605" s="7"/>
    </row>
    <row r="606" spans="15:16" ht="15">
      <c r="O606" s="115"/>
      <c r="P606" s="7"/>
    </row>
    <row r="607" spans="15:16" ht="15">
      <c r="O607" s="115"/>
      <c r="P607" s="7"/>
    </row>
    <row r="608" spans="15:16" ht="15">
      <c r="O608" s="115"/>
      <c r="P608" s="7"/>
    </row>
    <row r="609" spans="15:16" ht="15">
      <c r="O609" s="115"/>
      <c r="P609" s="7"/>
    </row>
    <row r="610" spans="15:16" ht="15">
      <c r="O610" s="115"/>
      <c r="P610" s="7"/>
    </row>
    <row r="611" spans="15:16" ht="15">
      <c r="O611" s="115"/>
      <c r="P611" s="7"/>
    </row>
    <row r="612" spans="15:16" ht="15">
      <c r="O612" s="115"/>
      <c r="P612" s="7"/>
    </row>
    <row r="613" spans="15:16" ht="15">
      <c r="O613" s="115"/>
      <c r="P613" s="7"/>
    </row>
    <row r="614" spans="15:16" ht="15">
      <c r="O614" s="115"/>
      <c r="P614" s="7"/>
    </row>
    <row r="615" spans="15:16" ht="15">
      <c r="O615" s="115"/>
      <c r="P615" s="7"/>
    </row>
    <row r="616" spans="15:16" ht="15">
      <c r="O616" s="115"/>
      <c r="P616" s="7"/>
    </row>
    <row r="617" spans="15:16" ht="15">
      <c r="O617" s="115"/>
      <c r="P617" s="7"/>
    </row>
    <row r="618" spans="15:16" ht="15">
      <c r="O618" s="115"/>
      <c r="P618" s="7"/>
    </row>
    <row r="619" spans="15:16" ht="15">
      <c r="O619" s="115"/>
      <c r="P619" s="7"/>
    </row>
    <row r="620" spans="15:16" ht="15">
      <c r="O620" s="115"/>
      <c r="P620" s="7"/>
    </row>
    <row r="621" spans="15:16" ht="15">
      <c r="O621" s="115"/>
      <c r="P621" s="7"/>
    </row>
    <row r="622" spans="15:16" ht="15">
      <c r="O622" s="115"/>
      <c r="P622" s="7"/>
    </row>
    <row r="623" spans="15:16" ht="15">
      <c r="O623" s="115"/>
      <c r="P623" s="7"/>
    </row>
    <row r="624" spans="15:16" ht="15">
      <c r="O624" s="115"/>
      <c r="P624" s="7"/>
    </row>
    <row r="625" spans="15:16" ht="15">
      <c r="O625" s="115"/>
      <c r="P625" s="7"/>
    </row>
    <row r="626" spans="15:16" ht="15">
      <c r="O626" s="115"/>
      <c r="P626" s="7"/>
    </row>
    <row r="627" spans="15:16" ht="15">
      <c r="O627" s="115"/>
      <c r="P627" s="7"/>
    </row>
    <row r="628" spans="15:16" ht="15">
      <c r="O628" s="115"/>
      <c r="P628" s="7"/>
    </row>
    <row r="629" spans="15:16" ht="15">
      <c r="O629" s="115"/>
      <c r="P629" s="7"/>
    </row>
    <row r="630" spans="15:16" ht="15">
      <c r="O630" s="115"/>
      <c r="P630" s="7"/>
    </row>
    <row r="631" spans="15:16" ht="15">
      <c r="O631" s="115"/>
      <c r="P631" s="7"/>
    </row>
    <row r="632" spans="15:16" ht="15">
      <c r="O632" s="115"/>
      <c r="P632" s="7"/>
    </row>
    <row r="633" spans="15:16" ht="15">
      <c r="O633" s="115"/>
      <c r="P633" s="7"/>
    </row>
    <row r="634" spans="15:16" ht="15">
      <c r="O634" s="115"/>
      <c r="P634" s="7"/>
    </row>
    <row r="635" spans="15:16" ht="15">
      <c r="O635" s="115"/>
      <c r="P635" s="7"/>
    </row>
    <row r="636" spans="15:16" ht="15">
      <c r="O636" s="115"/>
      <c r="P636" s="7"/>
    </row>
    <row r="637" spans="15:16" ht="15">
      <c r="O637" s="115"/>
      <c r="P637" s="7"/>
    </row>
    <row r="638" spans="15:16" ht="15">
      <c r="O638" s="115"/>
      <c r="P638" s="7"/>
    </row>
    <row r="639" spans="15:16" ht="15">
      <c r="O639" s="115"/>
      <c r="P639" s="7"/>
    </row>
    <row r="640" spans="15:16" ht="15">
      <c r="O640" s="115"/>
      <c r="P640" s="7"/>
    </row>
    <row r="641" spans="15:16" ht="15">
      <c r="O641" s="115"/>
      <c r="P641" s="7"/>
    </row>
    <row r="642" spans="15:16" ht="15">
      <c r="O642" s="115"/>
      <c r="P642" s="7"/>
    </row>
    <row r="643" spans="15:16" ht="15">
      <c r="O643" s="115"/>
      <c r="P643" s="7"/>
    </row>
    <row r="644" spans="15:16" ht="15">
      <c r="O644" s="115"/>
      <c r="P644" s="7"/>
    </row>
    <row r="645" spans="15:16" ht="15">
      <c r="O645" s="115"/>
      <c r="P645" s="7"/>
    </row>
    <row r="646" spans="15:16" ht="15">
      <c r="O646" s="115"/>
      <c r="P646" s="7"/>
    </row>
    <row r="647" spans="15:16" ht="15">
      <c r="O647" s="115"/>
      <c r="P647" s="7"/>
    </row>
    <row r="648" spans="15:16" ht="15">
      <c r="O648" s="115"/>
      <c r="P648" s="7"/>
    </row>
    <row r="649" spans="15:16" ht="15">
      <c r="O649" s="115"/>
      <c r="P649" s="7"/>
    </row>
    <row r="650" spans="15:16" ht="15">
      <c r="O650" s="115"/>
      <c r="P650" s="7"/>
    </row>
    <row r="651" spans="15:16" ht="15">
      <c r="O651" s="115"/>
      <c r="P651" s="7"/>
    </row>
    <row r="652" spans="15:16" ht="15">
      <c r="O652" s="115"/>
      <c r="P652" s="7"/>
    </row>
    <row r="653" spans="15:16" ht="15">
      <c r="O653" s="115"/>
      <c r="P653" s="7"/>
    </row>
    <row r="654" spans="15:16" ht="15">
      <c r="O654" s="115"/>
      <c r="P654" s="7"/>
    </row>
    <row r="655" spans="15:16" ht="15">
      <c r="O655" s="115"/>
      <c r="P655" s="7"/>
    </row>
    <row r="656" spans="15:16" ht="15">
      <c r="O656" s="115"/>
      <c r="P656" s="7"/>
    </row>
    <row r="657" spans="15:16" ht="15">
      <c r="O657" s="115"/>
      <c r="P657" s="7"/>
    </row>
    <row r="658" spans="15:16" ht="15">
      <c r="O658" s="115"/>
      <c r="P658" s="7"/>
    </row>
    <row r="659" spans="15:16" ht="15">
      <c r="O659" s="115"/>
      <c r="P659" s="7"/>
    </row>
    <row r="660" spans="15:16" ht="15">
      <c r="O660" s="115"/>
      <c r="P660" s="7"/>
    </row>
    <row r="661" spans="15:16" ht="15">
      <c r="O661" s="115"/>
      <c r="P661" s="7"/>
    </row>
    <row r="662" spans="15:16" ht="15">
      <c r="O662" s="115"/>
      <c r="P662" s="7"/>
    </row>
    <row r="663" spans="15:16" ht="15">
      <c r="O663" s="115"/>
      <c r="P663" s="7"/>
    </row>
    <row r="664" spans="15:16" ht="15">
      <c r="O664" s="115"/>
      <c r="P664" s="7"/>
    </row>
    <row r="665" spans="15:16" ht="15">
      <c r="O665" s="115"/>
      <c r="P665" s="7"/>
    </row>
    <row r="666" spans="15:16" ht="15">
      <c r="O666" s="115"/>
      <c r="P666" s="7"/>
    </row>
    <row r="667" spans="15:16" ht="15">
      <c r="O667" s="115"/>
      <c r="P667" s="7"/>
    </row>
    <row r="668" spans="15:16" ht="15">
      <c r="O668" s="115"/>
      <c r="P668" s="7"/>
    </row>
    <row r="669" spans="15:16" ht="15">
      <c r="O669" s="115"/>
      <c r="P669" s="7"/>
    </row>
    <row r="670" spans="15:16" ht="15">
      <c r="O670" s="115"/>
      <c r="P670" s="7"/>
    </row>
    <row r="671" spans="15:16" ht="15">
      <c r="O671" s="115"/>
      <c r="P671" s="7"/>
    </row>
    <row r="672" spans="15:16" ht="15">
      <c r="O672" s="115"/>
      <c r="P672" s="7"/>
    </row>
    <row r="673" spans="15:16" ht="15">
      <c r="O673" s="115"/>
      <c r="P673" s="7"/>
    </row>
    <row r="674" spans="15:16" ht="15">
      <c r="O674" s="115"/>
      <c r="P674" s="7"/>
    </row>
    <row r="675" spans="15:16" ht="15">
      <c r="O675" s="115"/>
      <c r="P675" s="7"/>
    </row>
    <row r="676" spans="15:16" ht="15">
      <c r="O676" s="115"/>
      <c r="P676" s="7"/>
    </row>
    <row r="677" spans="15:16" ht="15">
      <c r="O677" s="115"/>
      <c r="P677" s="7"/>
    </row>
    <row r="678" spans="15:16" ht="15">
      <c r="O678" s="115"/>
      <c r="P678" s="7"/>
    </row>
    <row r="679" spans="15:16" ht="15">
      <c r="O679" s="115"/>
      <c r="P679" s="7"/>
    </row>
    <row r="680" spans="15:16" ht="15">
      <c r="O680" s="115"/>
      <c r="P680" s="7"/>
    </row>
    <row r="681" spans="15:16" ht="15">
      <c r="O681" s="115"/>
      <c r="P681" s="7"/>
    </row>
    <row r="682" spans="15:16" ht="15">
      <c r="O682" s="115"/>
      <c r="P682" s="7"/>
    </row>
    <row r="683" spans="15:16" ht="15">
      <c r="O683" s="115"/>
      <c r="P683" s="7"/>
    </row>
    <row r="684" spans="15:16" ht="15">
      <c r="O684" s="115"/>
      <c r="P684" s="7"/>
    </row>
    <row r="685" spans="15:16" ht="15">
      <c r="O685" s="115"/>
      <c r="P685" s="7"/>
    </row>
    <row r="686" spans="15:16" ht="15">
      <c r="O686" s="115"/>
      <c r="P686" s="7"/>
    </row>
    <row r="687" spans="15:16" ht="15">
      <c r="O687" s="115"/>
      <c r="P687" s="7"/>
    </row>
    <row r="688" spans="15:16" ht="15">
      <c r="O688" s="115"/>
      <c r="P688" s="7"/>
    </row>
    <row r="689" spans="15:16" ht="15">
      <c r="O689" s="115"/>
      <c r="P689" s="7"/>
    </row>
    <row r="690" spans="15:16" ht="15">
      <c r="O690" s="115"/>
      <c r="P690" s="7"/>
    </row>
    <row r="691" spans="15:16" ht="15">
      <c r="O691" s="115"/>
      <c r="P691" s="7"/>
    </row>
    <row r="692" spans="15:16" ht="15">
      <c r="O692" s="115"/>
      <c r="P692" s="7"/>
    </row>
    <row r="693" spans="15:16" ht="15">
      <c r="O693" s="115"/>
      <c r="P693" s="7"/>
    </row>
    <row r="694" spans="15:16" ht="15">
      <c r="O694" s="115"/>
      <c r="P694" s="7"/>
    </row>
    <row r="695" spans="15:16" ht="15">
      <c r="O695" s="115"/>
      <c r="P695" s="7"/>
    </row>
    <row r="696" spans="15:16" ht="15">
      <c r="O696" s="115"/>
      <c r="P696" s="7"/>
    </row>
    <row r="697" spans="15:16" ht="15">
      <c r="O697" s="115"/>
      <c r="P697" s="7"/>
    </row>
    <row r="698" spans="15:16" ht="15">
      <c r="O698" s="115"/>
      <c r="P698" s="7"/>
    </row>
    <row r="699" spans="15:16" ht="15">
      <c r="O699" s="115"/>
      <c r="P699" s="7"/>
    </row>
    <row r="700" spans="15:16" ht="15">
      <c r="O700" s="115"/>
      <c r="P700" s="7"/>
    </row>
    <row r="701" spans="15:16" ht="15">
      <c r="O701" s="115"/>
      <c r="P701" s="7"/>
    </row>
    <row r="702" spans="15:16" ht="15">
      <c r="O702" s="115"/>
      <c r="P702" s="7"/>
    </row>
    <row r="703" spans="15:16" ht="15">
      <c r="O703" s="115"/>
      <c r="P703" s="7"/>
    </row>
    <row r="704" spans="15:16" ht="15">
      <c r="O704" s="115"/>
      <c r="P704" s="7"/>
    </row>
    <row r="705" spans="15:16" ht="15">
      <c r="O705" s="115"/>
      <c r="P705" s="7"/>
    </row>
    <row r="706" spans="15:16" ht="15">
      <c r="O706" s="115"/>
      <c r="P706" s="7"/>
    </row>
    <row r="707" spans="15:16" ht="15">
      <c r="O707" s="115"/>
      <c r="P707" s="7"/>
    </row>
    <row r="708" spans="15:16" ht="15">
      <c r="O708" s="115"/>
      <c r="P708" s="7"/>
    </row>
    <row r="709" spans="15:16" ht="15">
      <c r="O709" s="115"/>
      <c r="P709" s="7"/>
    </row>
    <row r="710" spans="15:16" ht="15">
      <c r="O710" s="115"/>
      <c r="P710" s="7"/>
    </row>
    <row r="711" spans="15:16" ht="15">
      <c r="O711" s="115"/>
      <c r="P711" s="7"/>
    </row>
    <row r="712" spans="15:16" ht="15">
      <c r="O712" s="115"/>
      <c r="P712" s="7"/>
    </row>
    <row r="713" spans="15:16" ht="15">
      <c r="O713" s="115"/>
      <c r="P713" s="7"/>
    </row>
    <row r="714" spans="15:16" ht="15">
      <c r="O714" s="115"/>
      <c r="P714" s="7"/>
    </row>
    <row r="715" spans="15:16" ht="15">
      <c r="O715" s="115"/>
      <c r="P715" s="7"/>
    </row>
    <row r="716" spans="15:16" ht="15">
      <c r="O716" s="115"/>
      <c r="P716" s="7"/>
    </row>
    <row r="717" spans="15:16" ht="15">
      <c r="O717" s="115"/>
      <c r="P717" s="7"/>
    </row>
    <row r="718" spans="15:16" ht="15">
      <c r="O718" s="115"/>
      <c r="P718" s="7"/>
    </row>
    <row r="719" spans="15:16" ht="15">
      <c r="O719" s="115"/>
      <c r="P719" s="7"/>
    </row>
    <row r="720" spans="15:16" ht="15">
      <c r="O720" s="115"/>
      <c r="P720" s="7"/>
    </row>
    <row r="721" spans="15:16" ht="15">
      <c r="O721" s="115"/>
      <c r="P721" s="7"/>
    </row>
    <row r="722" spans="15:16" ht="15">
      <c r="O722" s="115"/>
      <c r="P722" s="7"/>
    </row>
    <row r="723" spans="15:16" ht="15">
      <c r="O723" s="115"/>
      <c r="P723" s="7"/>
    </row>
    <row r="724" spans="15:16" ht="15">
      <c r="O724" s="115"/>
      <c r="P724" s="7"/>
    </row>
    <row r="725" spans="15:16" ht="15">
      <c r="O725" s="115"/>
      <c r="P725" s="7"/>
    </row>
    <row r="726" spans="15:16" ht="15">
      <c r="O726" s="115"/>
      <c r="P726" s="7"/>
    </row>
    <row r="727" spans="15:16" ht="15">
      <c r="O727" s="115"/>
      <c r="P727" s="7"/>
    </row>
    <row r="728" spans="15:16" ht="15">
      <c r="O728" s="115"/>
      <c r="P728" s="7"/>
    </row>
    <row r="729" spans="15:16" ht="15">
      <c r="O729" s="115"/>
      <c r="P729" s="7"/>
    </row>
    <row r="730" spans="15:16" ht="15">
      <c r="O730" s="115"/>
      <c r="P730" s="7"/>
    </row>
    <row r="731" spans="15:16" ht="15">
      <c r="O731" s="115"/>
      <c r="P731" s="7"/>
    </row>
    <row r="732" spans="15:16" ht="15">
      <c r="O732" s="115"/>
      <c r="P732" s="7"/>
    </row>
    <row r="733" spans="15:16" ht="15">
      <c r="O733" s="115"/>
      <c r="P733" s="7"/>
    </row>
    <row r="734" spans="15:16" ht="15">
      <c r="O734" s="115"/>
      <c r="P734" s="7"/>
    </row>
    <row r="735" spans="15:16" ht="15">
      <c r="O735" s="115"/>
      <c r="P735" s="7"/>
    </row>
    <row r="736" spans="15:16" ht="15">
      <c r="O736" s="115"/>
      <c r="P736" s="7"/>
    </row>
    <row r="737" spans="15:16" ht="15">
      <c r="O737" s="115"/>
      <c r="P737" s="7"/>
    </row>
    <row r="738" spans="15:16" ht="15">
      <c r="O738" s="115"/>
      <c r="P738" s="7"/>
    </row>
    <row r="739" spans="15:16" ht="15">
      <c r="O739" s="115"/>
      <c r="P739" s="7"/>
    </row>
    <row r="740" spans="15:16" ht="15">
      <c r="O740" s="115"/>
      <c r="P740" s="7"/>
    </row>
    <row r="741" spans="15:16" ht="15">
      <c r="O741" s="115"/>
      <c r="P741" s="7"/>
    </row>
    <row r="742" spans="15:16" ht="15">
      <c r="O742" s="115"/>
      <c r="P742" s="7"/>
    </row>
    <row r="743" spans="15:16" ht="15">
      <c r="O743" s="115"/>
      <c r="P743" s="7"/>
    </row>
    <row r="744" spans="15:16" ht="15">
      <c r="O744" s="115"/>
      <c r="P744" s="7"/>
    </row>
    <row r="745" spans="15:16" ht="15">
      <c r="O745" s="115"/>
      <c r="P745" s="7"/>
    </row>
    <row r="746" spans="15:16" ht="15">
      <c r="O746" s="115"/>
      <c r="P746" s="7"/>
    </row>
    <row r="747" spans="15:16" ht="15">
      <c r="O747" s="115"/>
      <c r="P747" s="7"/>
    </row>
    <row r="748" spans="15:16" ht="15">
      <c r="O748" s="115"/>
      <c r="P748" s="7"/>
    </row>
    <row r="749" spans="15:16" ht="15">
      <c r="O749" s="115"/>
      <c r="P749" s="7"/>
    </row>
    <row r="750" spans="15:16" ht="15">
      <c r="O750" s="115"/>
      <c r="P750" s="7"/>
    </row>
    <row r="751" spans="15:16" ht="15">
      <c r="O751" s="115"/>
      <c r="P751" s="7"/>
    </row>
    <row r="752" spans="15:16" ht="15">
      <c r="O752" s="115"/>
      <c r="P752" s="7"/>
    </row>
    <row r="753" spans="15:16" ht="15">
      <c r="O753" s="115"/>
      <c r="P753" s="7"/>
    </row>
    <row r="754" spans="15:16" ht="15">
      <c r="O754" s="115"/>
      <c r="P754" s="7"/>
    </row>
    <row r="755" spans="15:16" ht="15">
      <c r="O755" s="115"/>
      <c r="P755" s="7"/>
    </row>
    <row r="756" spans="15:16" ht="15">
      <c r="O756" s="115"/>
      <c r="P756" s="7"/>
    </row>
    <row r="757" spans="15:16" ht="15">
      <c r="O757" s="115"/>
      <c r="P757" s="7"/>
    </row>
    <row r="758" spans="15:16" ht="15">
      <c r="O758" s="115"/>
      <c r="P758" s="7"/>
    </row>
    <row r="759" spans="15:16" ht="15">
      <c r="O759" s="115"/>
      <c r="P759" s="7"/>
    </row>
    <row r="760" spans="15:16" ht="15">
      <c r="O760" s="115"/>
      <c r="P760" s="7"/>
    </row>
    <row r="761" spans="15:16" ht="15">
      <c r="O761" s="115"/>
      <c r="P761" s="7"/>
    </row>
    <row r="762" spans="15:16" ht="15">
      <c r="O762" s="115"/>
      <c r="P762" s="7"/>
    </row>
    <row r="763" spans="15:16" ht="15">
      <c r="O763" s="115"/>
      <c r="P763" s="7"/>
    </row>
    <row r="764" spans="15:16" ht="15">
      <c r="O764" s="115"/>
      <c r="P764" s="7"/>
    </row>
    <row r="765" spans="15:16" ht="15">
      <c r="O765" s="115"/>
      <c r="P765" s="7"/>
    </row>
    <row r="766" spans="15:16" ht="15">
      <c r="O766" s="115"/>
      <c r="P766" s="7"/>
    </row>
    <row r="767" spans="15:16" ht="15">
      <c r="O767" s="115"/>
      <c r="P767" s="7"/>
    </row>
    <row r="768" spans="15:16" ht="15">
      <c r="O768" s="115"/>
      <c r="P768" s="7"/>
    </row>
    <row r="769" spans="15:16" ht="15">
      <c r="O769" s="115"/>
      <c r="P769" s="7"/>
    </row>
    <row r="770" spans="15:16" ht="15">
      <c r="O770" s="115"/>
      <c r="P770" s="7"/>
    </row>
    <row r="771" spans="15:16" ht="15">
      <c r="O771" s="115"/>
      <c r="P771" s="7"/>
    </row>
    <row r="772" spans="15:16" ht="15">
      <c r="O772" s="115"/>
      <c r="P772" s="7"/>
    </row>
    <row r="773" spans="15:16" ht="15">
      <c r="O773" s="115"/>
      <c r="P773" s="7"/>
    </row>
    <row r="774" spans="15:16" ht="15">
      <c r="O774" s="115"/>
      <c r="P774" s="7"/>
    </row>
    <row r="775" spans="15:16" ht="15">
      <c r="O775" s="115"/>
      <c r="P775" s="7"/>
    </row>
    <row r="776" spans="15:16" ht="15">
      <c r="O776" s="115"/>
      <c r="P776" s="7"/>
    </row>
    <row r="777" spans="15:16" ht="15">
      <c r="O777" s="115"/>
      <c r="P777" s="7"/>
    </row>
    <row r="778" spans="15:16" ht="15">
      <c r="O778" s="115"/>
      <c r="P778" s="7"/>
    </row>
    <row r="779" spans="15:16" ht="15">
      <c r="O779" s="115"/>
      <c r="P779" s="7"/>
    </row>
    <row r="780" spans="15:16" ht="15">
      <c r="O780" s="115"/>
      <c r="P780" s="7"/>
    </row>
    <row r="781" spans="15:16" ht="15">
      <c r="O781" s="115"/>
      <c r="P781" s="7"/>
    </row>
    <row r="782" spans="15:16" ht="15">
      <c r="O782" s="115"/>
      <c r="P782" s="7"/>
    </row>
    <row r="783" spans="15:16" ht="15">
      <c r="O783" s="115"/>
      <c r="P783" s="7"/>
    </row>
    <row r="784" spans="15:16" ht="15">
      <c r="O784" s="115"/>
      <c r="P784" s="7"/>
    </row>
    <row r="785" spans="15:16" ht="15">
      <c r="O785" s="115"/>
      <c r="P785" s="7"/>
    </row>
    <row r="786" spans="15:16" ht="15">
      <c r="O786" s="115"/>
      <c r="P786" s="7"/>
    </row>
    <row r="787" spans="15:16" ht="15">
      <c r="O787" s="115"/>
      <c r="P787" s="7"/>
    </row>
    <row r="788" spans="15:16" ht="15">
      <c r="O788" s="115"/>
      <c r="P788" s="7"/>
    </row>
    <row r="789" spans="15:16" ht="15">
      <c r="O789" s="115"/>
      <c r="P789" s="7"/>
    </row>
    <row r="790" spans="15:16" ht="15">
      <c r="O790" s="115"/>
      <c r="P790" s="7"/>
    </row>
    <row r="791" spans="15:16" ht="15">
      <c r="O791" s="115"/>
      <c r="P791" s="7"/>
    </row>
    <row r="792" spans="15:16" ht="15">
      <c r="O792" s="115"/>
      <c r="P792" s="7"/>
    </row>
    <row r="793" spans="15:16" ht="15">
      <c r="O793" s="115"/>
      <c r="P793" s="7"/>
    </row>
    <row r="794" spans="15:16" ht="15">
      <c r="O794" s="115"/>
      <c r="P794" s="7"/>
    </row>
    <row r="795" spans="15:16" ht="15">
      <c r="O795" s="115"/>
      <c r="P795" s="7"/>
    </row>
    <row r="796" spans="15:16" ht="15">
      <c r="O796" s="115"/>
      <c r="P796" s="7"/>
    </row>
    <row r="797" spans="15:16" ht="15">
      <c r="O797" s="115"/>
      <c r="P797" s="7"/>
    </row>
    <row r="798" spans="15:16" ht="15">
      <c r="O798" s="115"/>
      <c r="P798" s="7"/>
    </row>
    <row r="799" spans="15:16" ht="15">
      <c r="O799" s="115"/>
      <c r="P799" s="7"/>
    </row>
    <row r="800" spans="15:16" ht="15">
      <c r="O800" s="115"/>
      <c r="P800" s="7"/>
    </row>
    <row r="801" spans="15:16" ht="15">
      <c r="O801" s="115"/>
      <c r="P801" s="7"/>
    </row>
    <row r="802" spans="15:16" ht="15">
      <c r="O802" s="115"/>
      <c r="P802" s="7"/>
    </row>
    <row r="803" spans="15:16" ht="15">
      <c r="O803" s="115"/>
      <c r="P803" s="7"/>
    </row>
    <row r="804" spans="15:16" ht="15">
      <c r="O804" s="115"/>
      <c r="P804" s="7"/>
    </row>
    <row r="805" spans="15:16" ht="15">
      <c r="O805" s="115"/>
      <c r="P805" s="7"/>
    </row>
    <row r="806" spans="15:16" ht="15">
      <c r="O806" s="115"/>
      <c r="P806" s="7"/>
    </row>
    <row r="807" spans="15:16" ht="15">
      <c r="O807" s="115"/>
      <c r="P807" s="7"/>
    </row>
    <row r="808" spans="15:16" ht="15">
      <c r="O808" s="115"/>
      <c r="P808" s="7"/>
    </row>
    <row r="809" spans="15:16" ht="15">
      <c r="O809" s="115"/>
      <c r="P809" s="7"/>
    </row>
    <row r="810" spans="15:16" ht="15">
      <c r="O810" s="115"/>
      <c r="P810" s="7"/>
    </row>
    <row r="811" spans="15:16" ht="15">
      <c r="O811" s="115"/>
      <c r="P811" s="7"/>
    </row>
    <row r="812" spans="15:16" ht="15">
      <c r="O812" s="115"/>
      <c r="P812" s="7"/>
    </row>
    <row r="813" spans="15:16" ht="15">
      <c r="O813" s="115"/>
      <c r="P813" s="7"/>
    </row>
    <row r="814" spans="15:16" ht="15">
      <c r="O814" s="115"/>
      <c r="P814" s="7"/>
    </row>
    <row r="815" spans="15:16" ht="15">
      <c r="O815" s="115"/>
      <c r="P815" s="7"/>
    </row>
    <row r="816" spans="15:16" ht="15">
      <c r="O816" s="115"/>
      <c r="P816" s="7"/>
    </row>
    <row r="817" spans="15:16" ht="15">
      <c r="O817" s="115"/>
      <c r="P817" s="7"/>
    </row>
    <row r="818" spans="15:16" ht="15">
      <c r="O818" s="115"/>
      <c r="P818" s="7"/>
    </row>
    <row r="819" spans="15:16" ht="15">
      <c r="O819" s="115"/>
      <c r="P819" s="7"/>
    </row>
    <row r="820" spans="15:16" ht="15">
      <c r="O820" s="115"/>
      <c r="P820" s="7"/>
    </row>
    <row r="821" spans="15:16" ht="15">
      <c r="O821" s="115"/>
      <c r="P821" s="7"/>
    </row>
    <row r="822" spans="15:16" ht="15">
      <c r="O822" s="115"/>
      <c r="P822" s="7"/>
    </row>
    <row r="823" spans="15:16" ht="15">
      <c r="O823" s="115"/>
      <c r="P823" s="7"/>
    </row>
    <row r="824" spans="15:16" ht="15">
      <c r="O824" s="115"/>
      <c r="P824" s="7"/>
    </row>
    <row r="825" spans="15:16" ht="15">
      <c r="O825" s="115"/>
      <c r="P825" s="7"/>
    </row>
    <row r="826" spans="15:16" ht="15">
      <c r="O826" s="115"/>
      <c r="P826" s="7"/>
    </row>
    <row r="827" spans="15:16" ht="15">
      <c r="O827" s="115"/>
      <c r="P827" s="7"/>
    </row>
    <row r="828" spans="15:16" ht="15">
      <c r="O828" s="115"/>
      <c r="P828" s="7"/>
    </row>
    <row r="829" spans="15:16" ht="15">
      <c r="O829" s="115"/>
      <c r="P829" s="7"/>
    </row>
    <row r="830" spans="15:16" ht="15">
      <c r="O830" s="115"/>
      <c r="P830" s="7"/>
    </row>
    <row r="831" spans="15:16" ht="15">
      <c r="O831" s="115"/>
      <c r="P831" s="7"/>
    </row>
    <row r="832" spans="15:16" ht="15">
      <c r="O832" s="115"/>
      <c r="P832" s="7"/>
    </row>
    <row r="833" spans="15:16" ht="15">
      <c r="O833" s="115"/>
      <c r="P833" s="7"/>
    </row>
    <row r="834" spans="15:16" ht="15">
      <c r="O834" s="115"/>
      <c r="P834" s="7"/>
    </row>
    <row r="835" spans="15:16" ht="15">
      <c r="O835" s="115"/>
      <c r="P835" s="7"/>
    </row>
    <row r="836" spans="15:16" ht="15">
      <c r="O836" s="115"/>
      <c r="P836" s="7"/>
    </row>
    <row r="837" spans="15:16" ht="15">
      <c r="O837" s="115"/>
      <c r="P837" s="7"/>
    </row>
    <row r="838" spans="15:16" ht="15">
      <c r="O838" s="115"/>
      <c r="P838" s="7"/>
    </row>
    <row r="839" spans="15:16" ht="15">
      <c r="O839" s="115"/>
      <c r="P839" s="7"/>
    </row>
    <row r="840" spans="15:16" ht="15">
      <c r="O840" s="115"/>
      <c r="P840" s="7"/>
    </row>
    <row r="841" spans="15:16" ht="15">
      <c r="O841" s="115"/>
      <c r="P841" s="7"/>
    </row>
    <row r="842" spans="15:16" ht="15">
      <c r="O842" s="115"/>
      <c r="P842" s="7"/>
    </row>
    <row r="843" spans="15:16" ht="15">
      <c r="O843" s="115"/>
      <c r="P843" s="7"/>
    </row>
    <row r="844" spans="15:16" ht="15">
      <c r="O844" s="115"/>
      <c r="P844" s="7"/>
    </row>
    <row r="845" spans="15:16" ht="15">
      <c r="O845" s="115"/>
      <c r="P845" s="7"/>
    </row>
    <row r="846" spans="15:16" ht="15">
      <c r="O846" s="115"/>
      <c r="P846" s="7"/>
    </row>
    <row r="847" spans="15:16" ht="15">
      <c r="O847" s="115"/>
      <c r="P847" s="7"/>
    </row>
    <row r="848" spans="15:16" ht="15">
      <c r="O848" s="115"/>
      <c r="P848" s="7"/>
    </row>
    <row r="849" spans="15:16" ht="15">
      <c r="O849" s="115"/>
      <c r="P849" s="7"/>
    </row>
    <row r="850" spans="15:16" ht="15">
      <c r="O850" s="115"/>
      <c r="P850" s="7"/>
    </row>
    <row r="851" spans="15:16" ht="15">
      <c r="O851" s="115"/>
      <c r="P851" s="7"/>
    </row>
    <row r="852" spans="15:16" ht="15">
      <c r="O852" s="115"/>
      <c r="P852" s="7"/>
    </row>
    <row r="853" spans="15:16" ht="15">
      <c r="O853" s="115"/>
      <c r="P853" s="7"/>
    </row>
    <row r="854" spans="15:16" ht="15">
      <c r="O854" s="115"/>
      <c r="P854" s="7"/>
    </row>
    <row r="855" spans="15:16" ht="15">
      <c r="O855" s="115"/>
      <c r="P855" s="7"/>
    </row>
    <row r="856" spans="15:16" ht="15">
      <c r="O856" s="115"/>
      <c r="P856" s="7"/>
    </row>
    <row r="857" spans="15:16" ht="15">
      <c r="O857" s="115"/>
      <c r="P857" s="7"/>
    </row>
    <row r="858" spans="15:16" ht="15">
      <c r="O858" s="115"/>
      <c r="P858" s="7"/>
    </row>
    <row r="859" spans="15:16" ht="15">
      <c r="O859" s="115"/>
      <c r="P859" s="7"/>
    </row>
    <row r="860" spans="15:16" ht="15">
      <c r="O860" s="115"/>
      <c r="P860" s="7"/>
    </row>
    <row r="861" spans="15:16" ht="15">
      <c r="O861" s="115"/>
      <c r="P861" s="7"/>
    </row>
    <row r="862" spans="15:16" ht="15">
      <c r="O862" s="115"/>
      <c r="P862" s="7"/>
    </row>
    <row r="863" spans="15:16" ht="15">
      <c r="O863" s="115"/>
      <c r="P863" s="7"/>
    </row>
    <row r="864" spans="15:16" ht="15">
      <c r="O864" s="115"/>
      <c r="P864" s="7"/>
    </row>
    <row r="865" spans="15:16" ht="15">
      <c r="O865" s="115"/>
      <c r="P865" s="7"/>
    </row>
    <row r="866" spans="15:16" ht="15">
      <c r="O866" s="115"/>
      <c r="P866" s="7"/>
    </row>
    <row r="867" spans="15:16" ht="15">
      <c r="O867" s="115"/>
      <c r="P867" s="7"/>
    </row>
    <row r="868" spans="15:16" ht="15">
      <c r="O868" s="115"/>
      <c r="P868" s="7"/>
    </row>
    <row r="869" spans="15:16" ht="15">
      <c r="O869" s="115"/>
      <c r="P869" s="7"/>
    </row>
    <row r="870" spans="15:16" ht="15">
      <c r="O870" s="115"/>
      <c r="P870" s="7"/>
    </row>
    <row r="871" spans="15:16" ht="15">
      <c r="O871" s="115"/>
      <c r="P871" s="7"/>
    </row>
    <row r="872" spans="15:16" ht="15">
      <c r="O872" s="115"/>
      <c r="P872" s="7"/>
    </row>
    <row r="873" spans="15:16" ht="15">
      <c r="O873" s="115"/>
      <c r="P873" s="7"/>
    </row>
    <row r="874" spans="15:16" ht="15">
      <c r="O874" s="115"/>
      <c r="P874" s="7"/>
    </row>
    <row r="875" spans="15:16" ht="15">
      <c r="O875" s="115"/>
      <c r="P875" s="7"/>
    </row>
    <row r="876" spans="15:16" ht="15">
      <c r="O876" s="115"/>
      <c r="P876" s="7"/>
    </row>
    <row r="877" spans="15:16" ht="15">
      <c r="O877" s="115"/>
      <c r="P877" s="7"/>
    </row>
    <row r="878" spans="15:16" ht="15">
      <c r="O878" s="115"/>
      <c r="P878" s="7"/>
    </row>
    <row r="879" spans="15:16" ht="15">
      <c r="O879" s="115"/>
      <c r="P879" s="7"/>
    </row>
    <row r="880" spans="15:16" ht="15">
      <c r="O880" s="115"/>
      <c r="P880" s="7"/>
    </row>
    <row r="881" spans="15:16" ht="15">
      <c r="O881" s="115"/>
      <c r="P881" s="7"/>
    </row>
    <row r="882" spans="15:16" ht="15">
      <c r="O882" s="115"/>
      <c r="P882" s="7"/>
    </row>
    <row r="883" spans="15:16" ht="15">
      <c r="O883" s="115"/>
      <c r="P883" s="7"/>
    </row>
    <row r="884" spans="15:16" ht="15">
      <c r="O884" s="115"/>
      <c r="P884" s="7"/>
    </row>
    <row r="885" spans="15:16" ht="15">
      <c r="O885" s="115"/>
      <c r="P885" s="7"/>
    </row>
    <row r="886" spans="15:16" ht="15">
      <c r="O886" s="115"/>
      <c r="P886" s="7"/>
    </row>
    <row r="887" spans="15:16" ht="15">
      <c r="O887" s="115"/>
      <c r="P887" s="7"/>
    </row>
    <row r="888" spans="15:16" ht="15">
      <c r="O888" s="115"/>
      <c r="P888" s="7"/>
    </row>
    <row r="889" spans="15:16" ht="15">
      <c r="O889" s="115"/>
      <c r="P889" s="7"/>
    </row>
    <row r="890" spans="15:16" ht="15">
      <c r="O890" s="115"/>
      <c r="P890" s="7"/>
    </row>
    <row r="891" spans="15:16" ht="15">
      <c r="O891" s="115"/>
      <c r="P891" s="7"/>
    </row>
    <row r="892" spans="15:16" ht="15">
      <c r="O892" s="115"/>
      <c r="P892" s="7"/>
    </row>
    <row r="893" spans="15:16" ht="15">
      <c r="O893" s="115"/>
      <c r="P893" s="7"/>
    </row>
    <row r="894" spans="15:16" ht="15">
      <c r="O894" s="115"/>
      <c r="P894" s="7"/>
    </row>
    <row r="895" spans="15:16" ht="15">
      <c r="O895" s="115"/>
      <c r="P895" s="7"/>
    </row>
    <row r="896" spans="15:16" ht="15">
      <c r="O896" s="115"/>
      <c r="P896" s="7"/>
    </row>
    <row r="897" spans="15:16" ht="15">
      <c r="O897" s="115"/>
      <c r="P897" s="7"/>
    </row>
    <row r="898" spans="15:16" ht="15">
      <c r="O898" s="115"/>
      <c r="P898" s="7"/>
    </row>
    <row r="899" spans="15:16" ht="15">
      <c r="O899" s="115"/>
      <c r="P899" s="7"/>
    </row>
    <row r="900" spans="15:16" ht="15">
      <c r="O900" s="115"/>
      <c r="P900" s="7"/>
    </row>
    <row r="901" spans="15:16" ht="15">
      <c r="O901" s="115"/>
      <c r="P901" s="7"/>
    </row>
    <row r="902" spans="15:16" ht="15">
      <c r="O902" s="115"/>
      <c r="P902" s="7"/>
    </row>
    <row r="903" spans="15:16" ht="15">
      <c r="O903" s="115"/>
      <c r="P903" s="7"/>
    </row>
    <row r="904" spans="15:16" ht="15">
      <c r="O904" s="115"/>
      <c r="P904" s="7"/>
    </row>
    <row r="905" spans="15:16" ht="15">
      <c r="O905" s="115"/>
      <c r="P905" s="7"/>
    </row>
    <row r="906" spans="15:16" ht="15">
      <c r="O906" s="115"/>
      <c r="P906" s="7"/>
    </row>
    <row r="907" spans="15:16" ht="15">
      <c r="O907" s="115"/>
      <c r="P907" s="7"/>
    </row>
    <row r="908" spans="15:16" ht="15">
      <c r="O908" s="115"/>
      <c r="P908" s="7"/>
    </row>
    <row r="909" spans="15:16" ht="15">
      <c r="O909" s="115"/>
      <c r="P909" s="7"/>
    </row>
    <row r="910" spans="15:16" ht="15">
      <c r="O910" s="115"/>
      <c r="P910" s="7"/>
    </row>
    <row r="911" spans="15:16" ht="15">
      <c r="O911" s="115"/>
      <c r="P911" s="7"/>
    </row>
    <row r="912" spans="15:16" ht="15">
      <c r="O912" s="115"/>
      <c r="P912" s="7"/>
    </row>
    <row r="913" spans="15:16" ht="15">
      <c r="O913" s="115"/>
      <c r="P913" s="7"/>
    </row>
    <row r="914" spans="15:16" ht="15">
      <c r="O914" s="115"/>
      <c r="P914" s="7"/>
    </row>
    <row r="915" spans="15:16" ht="15">
      <c r="O915" s="115"/>
      <c r="P915" s="7"/>
    </row>
    <row r="916" spans="15:16" ht="15">
      <c r="O916" s="115"/>
      <c r="P916" s="7"/>
    </row>
    <row r="917" spans="15:16" ht="15">
      <c r="O917" s="115"/>
      <c r="P917" s="7"/>
    </row>
    <row r="918" spans="15:16" ht="15">
      <c r="O918" s="115"/>
      <c r="P918" s="7"/>
    </row>
    <row r="919" spans="15:16" ht="15">
      <c r="O919" s="115"/>
      <c r="P919" s="7"/>
    </row>
    <row r="920" spans="15:16" ht="15">
      <c r="O920" s="115"/>
      <c r="P920" s="7"/>
    </row>
    <row r="921" spans="15:16" ht="15">
      <c r="O921" s="115"/>
      <c r="P921" s="7"/>
    </row>
    <row r="922" spans="15:16" ht="15">
      <c r="O922" s="115"/>
      <c r="P922" s="7"/>
    </row>
    <row r="923" spans="15:16" ht="15">
      <c r="O923" s="115"/>
      <c r="P923" s="7"/>
    </row>
    <row r="924" spans="15:16" ht="15">
      <c r="O924" s="115"/>
      <c r="P924" s="7"/>
    </row>
    <row r="925" spans="15:16" ht="15">
      <c r="O925" s="115"/>
      <c r="P925" s="7"/>
    </row>
    <row r="926" spans="15:16" ht="15">
      <c r="O926" s="115"/>
      <c r="P926" s="7"/>
    </row>
    <row r="927" spans="15:16" ht="15">
      <c r="O927" s="115"/>
      <c r="P927" s="7"/>
    </row>
    <row r="928" spans="15:16" ht="15">
      <c r="O928" s="115"/>
      <c r="P928" s="7"/>
    </row>
    <row r="929" spans="15:16" ht="15">
      <c r="O929" s="115"/>
      <c r="P929" s="7"/>
    </row>
    <row r="930" spans="15:16" ht="15">
      <c r="O930" s="115"/>
      <c r="P930" s="7"/>
    </row>
    <row r="931" spans="15:16" ht="15">
      <c r="O931" s="115"/>
      <c r="P931" s="7"/>
    </row>
    <row r="932" spans="15:16" ht="15">
      <c r="O932" s="115"/>
      <c r="P932" s="7"/>
    </row>
    <row r="933" spans="15:16" ht="15">
      <c r="O933" s="115"/>
      <c r="P933" s="7"/>
    </row>
    <row r="934" spans="15:16" ht="15">
      <c r="O934" s="115"/>
      <c r="P934" s="7"/>
    </row>
    <row r="935" spans="15:16" ht="15">
      <c r="O935" s="115"/>
      <c r="P935" s="7"/>
    </row>
    <row r="936" spans="15:16" ht="15">
      <c r="O936" s="115"/>
      <c r="P936" s="7"/>
    </row>
    <row r="937" spans="15:16" ht="15">
      <c r="O937" s="115"/>
      <c r="P937" s="7"/>
    </row>
    <row r="938" spans="15:16" ht="15">
      <c r="O938" s="115"/>
      <c r="P938" s="7"/>
    </row>
    <row r="939" spans="15:16" ht="15">
      <c r="O939" s="115"/>
      <c r="P939" s="7"/>
    </row>
    <row r="940" spans="15:16" ht="15">
      <c r="O940" s="115"/>
      <c r="P940" s="7"/>
    </row>
    <row r="941" spans="15:16" ht="15">
      <c r="O941" s="115"/>
      <c r="P941" s="7"/>
    </row>
    <row r="942" spans="15:16" ht="15">
      <c r="O942" s="115"/>
      <c r="P942" s="7"/>
    </row>
    <row r="943" spans="15:16" ht="15">
      <c r="O943" s="115"/>
      <c r="P943" s="7"/>
    </row>
    <row r="944" spans="15:16" ht="15">
      <c r="O944" s="115"/>
      <c r="P944" s="7"/>
    </row>
    <row r="945" spans="15:16" ht="15">
      <c r="O945" s="115"/>
      <c r="P945" s="7"/>
    </row>
    <row r="946" spans="15:16" ht="15">
      <c r="O946" s="115"/>
      <c r="P946" s="7"/>
    </row>
    <row r="947" spans="15:16" ht="15">
      <c r="O947" s="115"/>
      <c r="P947" s="7"/>
    </row>
    <row r="948" spans="15:16" ht="15">
      <c r="O948" s="115"/>
      <c r="P948" s="7"/>
    </row>
    <row r="949" spans="15:16" ht="15">
      <c r="O949" s="115"/>
      <c r="P949" s="7"/>
    </row>
    <row r="950" spans="15:16" ht="15">
      <c r="O950" s="115"/>
      <c r="P950" s="7"/>
    </row>
    <row r="951" spans="15:16" ht="15">
      <c r="O951" s="115"/>
      <c r="P951" s="7"/>
    </row>
    <row r="952" spans="15:16" ht="15">
      <c r="O952" s="115"/>
      <c r="P952" s="7"/>
    </row>
    <row r="953" spans="15:16" ht="15">
      <c r="O953" s="115"/>
      <c r="P953" s="7"/>
    </row>
    <row r="954" spans="15:16" ht="15">
      <c r="O954" s="115"/>
      <c r="P954" s="7"/>
    </row>
    <row r="955" spans="15:16" ht="15">
      <c r="O955" s="115"/>
      <c r="P955" s="7"/>
    </row>
    <row r="956" spans="15:16" ht="15">
      <c r="O956" s="115"/>
      <c r="P956" s="7"/>
    </row>
    <row r="957" spans="15:16" ht="15">
      <c r="O957" s="115"/>
      <c r="P957" s="7"/>
    </row>
    <row r="958" spans="15:16" ht="15">
      <c r="O958" s="115"/>
      <c r="P958" s="7"/>
    </row>
    <row r="959" spans="15:16" ht="15">
      <c r="O959" s="115"/>
      <c r="P959" s="7"/>
    </row>
    <row r="960" spans="15:16" ht="15">
      <c r="O960" s="115"/>
      <c r="P960" s="7"/>
    </row>
    <row r="961" spans="15:16" ht="15">
      <c r="O961" s="115"/>
      <c r="P961" s="7"/>
    </row>
    <row r="962" spans="15:16" ht="15">
      <c r="O962" s="115"/>
      <c r="P962" s="7"/>
    </row>
    <row r="963" spans="15:16" ht="15">
      <c r="O963" s="115"/>
      <c r="P963" s="7"/>
    </row>
    <row r="964" spans="15:16" ht="15">
      <c r="O964" s="115"/>
      <c r="P964" s="7"/>
    </row>
    <row r="965" spans="15:16" ht="15">
      <c r="O965" s="115"/>
      <c r="P965" s="7"/>
    </row>
    <row r="966" spans="15:16" ht="15">
      <c r="O966" s="115"/>
      <c r="P966" s="7"/>
    </row>
    <row r="967" spans="15:16" ht="15">
      <c r="O967" s="115"/>
      <c r="P967" s="7"/>
    </row>
    <row r="968" spans="15:16" ht="15">
      <c r="O968" s="115"/>
      <c r="P968" s="7"/>
    </row>
    <row r="969" spans="15:16" ht="15">
      <c r="O969" s="115"/>
      <c r="P969" s="7"/>
    </row>
    <row r="970" spans="15:16" ht="15">
      <c r="O970" s="115"/>
      <c r="P970" s="7"/>
    </row>
    <row r="971" spans="15:16" ht="15">
      <c r="O971" s="115"/>
      <c r="P971" s="7"/>
    </row>
    <row r="972" spans="15:16" ht="15">
      <c r="O972" s="115"/>
      <c r="P972" s="7"/>
    </row>
    <row r="973" spans="15:16" ht="15">
      <c r="O973" s="115"/>
      <c r="P973" s="7"/>
    </row>
    <row r="974" spans="15:16" ht="15">
      <c r="O974" s="115"/>
      <c r="P974" s="7"/>
    </row>
    <row r="975" spans="15:16" ht="15">
      <c r="O975" s="115"/>
      <c r="P975" s="7"/>
    </row>
    <row r="976" spans="15:16" ht="15">
      <c r="O976" s="115"/>
      <c r="P976" s="7"/>
    </row>
    <row r="977" spans="15:16" ht="15">
      <c r="O977" s="115"/>
      <c r="P977" s="7"/>
    </row>
    <row r="978" spans="15:16" ht="15">
      <c r="O978" s="115"/>
      <c r="P978" s="7"/>
    </row>
    <row r="979" spans="15:16" ht="15">
      <c r="O979" s="115"/>
      <c r="P979" s="7"/>
    </row>
    <row r="980" spans="15:16" ht="15">
      <c r="O980" s="115"/>
      <c r="P980" s="7"/>
    </row>
    <row r="981" spans="15:16" ht="15">
      <c r="O981" s="115"/>
      <c r="P981" s="7"/>
    </row>
    <row r="982" spans="15:16" ht="15">
      <c r="O982" s="115"/>
      <c r="P982" s="7"/>
    </row>
    <row r="983" spans="15:16" ht="15">
      <c r="O983" s="115"/>
      <c r="P983" s="7"/>
    </row>
    <row r="984" spans="15:16" ht="15">
      <c r="O984" s="115"/>
      <c r="P984" s="7"/>
    </row>
    <row r="985" spans="15:16" ht="15">
      <c r="O985" s="115"/>
      <c r="P985" s="7"/>
    </row>
    <row r="986" spans="15:16" ht="15">
      <c r="O986" s="115"/>
      <c r="P986" s="7"/>
    </row>
    <row r="987" spans="15:16" ht="15">
      <c r="O987" s="115"/>
      <c r="P987" s="7"/>
    </row>
    <row r="988" spans="15:16" ht="15">
      <c r="O988" s="115"/>
      <c r="P988" s="7"/>
    </row>
    <row r="989" spans="15:16" ht="15">
      <c r="O989" s="115"/>
      <c r="P989" s="7"/>
    </row>
    <row r="990" spans="15:16" ht="15">
      <c r="O990" s="115"/>
      <c r="P990" s="7"/>
    </row>
    <row r="991" spans="15:16" ht="15">
      <c r="O991" s="115"/>
      <c r="P991" s="7"/>
    </row>
    <row r="992" spans="15:16" ht="15">
      <c r="O992" s="115"/>
      <c r="P992" s="7"/>
    </row>
    <row r="993" spans="15:16" ht="15">
      <c r="O993" s="115"/>
      <c r="P993" s="7"/>
    </row>
    <row r="994" spans="15:16" ht="15">
      <c r="O994" s="115"/>
      <c r="P994" s="7"/>
    </row>
    <row r="995" spans="15:16" ht="15">
      <c r="O995" s="115"/>
      <c r="P995" s="7"/>
    </row>
    <row r="996" spans="15:16" ht="15">
      <c r="O996" s="115"/>
      <c r="P996" s="7"/>
    </row>
    <row r="997" spans="15:16" ht="15">
      <c r="O997" s="115"/>
      <c r="P997" s="7"/>
    </row>
    <row r="998" spans="15:16" ht="15">
      <c r="O998" s="115"/>
      <c r="P998" s="7"/>
    </row>
    <row r="999" spans="15:16" ht="15">
      <c r="O999" s="115"/>
      <c r="P999" s="7"/>
    </row>
    <row r="1000" spans="15:16" ht="15">
      <c r="O1000" s="115"/>
      <c r="P1000" s="7"/>
    </row>
    <row r="1001" spans="15:16" ht="15">
      <c r="O1001" s="115"/>
      <c r="P1001" s="7"/>
    </row>
    <row r="1002" spans="15:16" ht="15">
      <c r="O1002" s="115"/>
      <c r="P1002" s="7"/>
    </row>
    <row r="1003" spans="15:16" ht="15">
      <c r="O1003" s="115"/>
      <c r="P1003" s="7"/>
    </row>
    <row r="1004" spans="15:16" ht="15">
      <c r="O1004" s="115"/>
      <c r="P1004" s="7"/>
    </row>
    <row r="1005" spans="15:16" ht="15">
      <c r="O1005" s="115"/>
      <c r="P1005" s="7"/>
    </row>
    <row r="1006" spans="15:16" ht="15">
      <c r="O1006" s="115"/>
      <c r="P1006" s="7"/>
    </row>
    <row r="1007" spans="15:16" ht="15">
      <c r="O1007" s="115"/>
      <c r="P1007" s="7"/>
    </row>
    <row r="1008" spans="15:16" ht="15">
      <c r="O1008" s="115"/>
      <c r="P1008" s="7"/>
    </row>
    <row r="1009" spans="15:16" ht="15">
      <c r="O1009" s="115"/>
      <c r="P1009" s="7"/>
    </row>
    <row r="1010" spans="15:16" ht="15">
      <c r="O1010" s="115"/>
      <c r="P1010" s="7"/>
    </row>
    <row r="1011" spans="15:16" ht="15">
      <c r="O1011" s="115"/>
      <c r="P1011" s="7"/>
    </row>
    <row r="1012" spans="15:16" ht="15">
      <c r="O1012" s="115"/>
      <c r="P1012" s="7"/>
    </row>
    <row r="1013" spans="15:16" ht="15">
      <c r="O1013" s="115"/>
      <c r="P1013" s="7"/>
    </row>
    <row r="1014" spans="15:16" ht="15">
      <c r="O1014" s="115"/>
      <c r="P1014" s="7"/>
    </row>
    <row r="1015" spans="15:16" ht="15">
      <c r="O1015" s="115"/>
      <c r="P1015" s="7"/>
    </row>
    <row r="1016" spans="15:16" ht="15">
      <c r="O1016" s="115"/>
      <c r="P1016" s="7"/>
    </row>
    <row r="1017" spans="15:16" ht="15">
      <c r="O1017" s="115"/>
      <c r="P1017" s="7"/>
    </row>
    <row r="1018" spans="15:16" ht="15">
      <c r="O1018" s="115"/>
      <c r="P1018" s="7"/>
    </row>
    <row r="1019" spans="15:16" ht="15">
      <c r="O1019" s="115"/>
      <c r="P1019" s="7"/>
    </row>
    <row r="1020" spans="15:16" ht="15">
      <c r="O1020" s="115"/>
      <c r="P1020" s="7"/>
    </row>
    <row r="1021" spans="15:16" ht="15">
      <c r="O1021" s="115"/>
      <c r="P1021" s="7"/>
    </row>
    <row r="1022" spans="15:16" ht="15">
      <c r="O1022" s="115"/>
      <c r="P1022" s="7"/>
    </row>
    <row r="1023" spans="15:16" ht="15">
      <c r="O1023" s="115"/>
      <c r="P1023" s="7"/>
    </row>
    <row r="1024" spans="15:16" ht="15">
      <c r="O1024" s="115"/>
      <c r="P1024" s="7"/>
    </row>
    <row r="1025" spans="15:16" ht="15">
      <c r="O1025" s="115"/>
      <c r="P1025" s="7"/>
    </row>
    <row r="1026" spans="15:16" ht="15">
      <c r="O1026" s="115"/>
      <c r="P1026" s="7"/>
    </row>
    <row r="1027" spans="15:16" ht="15">
      <c r="O1027" s="115"/>
      <c r="P1027" s="7"/>
    </row>
    <row r="1028" spans="15:16" ht="15">
      <c r="O1028" s="115"/>
      <c r="P1028" s="7"/>
    </row>
    <row r="1029" spans="15:16" ht="15">
      <c r="O1029" s="115"/>
      <c r="P1029" s="7"/>
    </row>
    <row r="1030" spans="15:16" ht="15">
      <c r="O1030" s="115"/>
      <c r="P1030" s="7"/>
    </row>
    <row r="1031" spans="15:16" ht="15">
      <c r="O1031" s="115"/>
      <c r="P1031" s="7"/>
    </row>
    <row r="1032" spans="15:16" ht="15">
      <c r="O1032" s="115"/>
      <c r="P1032" s="7"/>
    </row>
    <row r="1033" spans="15:16" ht="15">
      <c r="O1033" s="115"/>
      <c r="P1033" s="7"/>
    </row>
    <row r="1034" spans="15:16" ht="15">
      <c r="O1034" s="115"/>
      <c r="P1034" s="7"/>
    </row>
    <row r="1035" spans="15:16" ht="15">
      <c r="O1035" s="115"/>
      <c r="P1035" s="7"/>
    </row>
    <row r="1036" spans="15:16" ht="15">
      <c r="O1036" s="115"/>
      <c r="P1036" s="7"/>
    </row>
    <row r="1037" spans="15:16" ht="15">
      <c r="O1037" s="115"/>
      <c r="P1037" s="7"/>
    </row>
    <row r="1038" spans="15:16" ht="15">
      <c r="O1038" s="115"/>
      <c r="P1038" s="7"/>
    </row>
    <row r="1039" spans="15:16" ht="15">
      <c r="O1039" s="115"/>
      <c r="P1039" s="7"/>
    </row>
    <row r="1040" spans="15:16" ht="15">
      <c r="O1040" s="115"/>
      <c r="P1040" s="7"/>
    </row>
    <row r="1041" spans="15:16" ht="15">
      <c r="O1041" s="115"/>
      <c r="P1041" s="7"/>
    </row>
    <row r="1042" spans="15:16" ht="15">
      <c r="O1042" s="115"/>
      <c r="P1042" s="7"/>
    </row>
    <row r="1043" spans="15:16" ht="15">
      <c r="O1043" s="115"/>
      <c r="P1043" s="7"/>
    </row>
    <row r="1044" spans="15:16" ht="15">
      <c r="O1044" s="115"/>
      <c r="P1044" s="7"/>
    </row>
    <row r="1045" spans="15:16" ht="15">
      <c r="O1045" s="115"/>
      <c r="P1045" s="7"/>
    </row>
    <row r="1046" spans="15:16" ht="15">
      <c r="O1046" s="115"/>
      <c r="P1046" s="7"/>
    </row>
    <row r="1047" spans="15:16" ht="15">
      <c r="O1047" s="115"/>
      <c r="P1047" s="7"/>
    </row>
    <row r="1048" spans="15:16" ht="15">
      <c r="O1048" s="115"/>
      <c r="P1048" s="7"/>
    </row>
    <row r="1049" spans="15:16" ht="15">
      <c r="O1049" s="115"/>
      <c r="P1049" s="7"/>
    </row>
    <row r="1050" spans="15:16" ht="15">
      <c r="O1050" s="115"/>
      <c r="P1050" s="7"/>
    </row>
    <row r="1051" spans="15:16" ht="15">
      <c r="O1051" s="115"/>
      <c r="P1051" s="7"/>
    </row>
    <row r="1052" spans="15:16" ht="15">
      <c r="O1052" s="115"/>
      <c r="P1052" s="7"/>
    </row>
    <row r="1053" spans="15:16" ht="15">
      <c r="O1053" s="115"/>
      <c r="P1053" s="7"/>
    </row>
    <row r="1054" spans="15:16" ht="15">
      <c r="O1054" s="115"/>
      <c r="P1054" s="7"/>
    </row>
    <row r="1055" spans="15:16" ht="15">
      <c r="O1055" s="115"/>
      <c r="P1055" s="7"/>
    </row>
    <row r="1056" spans="15:16" ht="15">
      <c r="O1056" s="115"/>
      <c r="P1056" s="7"/>
    </row>
    <row r="1057" spans="15:16" ht="15">
      <c r="O1057" s="115"/>
      <c r="P1057" s="7"/>
    </row>
    <row r="1058" spans="15:16" ht="15">
      <c r="O1058" s="115"/>
      <c r="P1058" s="7"/>
    </row>
    <row r="1059" spans="15:16" ht="15">
      <c r="O1059" s="115"/>
      <c r="P1059" s="7"/>
    </row>
    <row r="1060" spans="15:16" ht="15">
      <c r="O1060" s="115"/>
      <c r="P1060" s="7"/>
    </row>
    <row r="1061" spans="15:16" ht="15">
      <c r="O1061" s="115"/>
      <c r="P1061" s="7"/>
    </row>
    <row r="1062" spans="15:16" ht="15">
      <c r="O1062" s="115"/>
      <c r="P1062" s="7"/>
    </row>
    <row r="1063" spans="15:16" ht="15">
      <c r="O1063" s="115"/>
      <c r="P1063" s="7"/>
    </row>
    <row r="1064" spans="15:16" ht="15">
      <c r="O1064" s="115"/>
      <c r="P1064" s="7"/>
    </row>
    <row r="1065" spans="15:16" ht="15">
      <c r="O1065" s="115"/>
      <c r="P1065" s="7"/>
    </row>
    <row r="1066" spans="15:16" ht="15">
      <c r="O1066" s="115"/>
      <c r="P1066" s="7"/>
    </row>
    <row r="1067" spans="15:16" ht="15">
      <c r="O1067" s="115"/>
      <c r="P1067" s="7"/>
    </row>
    <row r="1068" spans="15:16" ht="15">
      <c r="O1068" s="115"/>
      <c r="P1068" s="7"/>
    </row>
    <row r="1069" spans="15:16" ht="15">
      <c r="O1069" s="115"/>
      <c r="P1069" s="7"/>
    </row>
    <row r="1070" spans="15:16" ht="15">
      <c r="O1070" s="115"/>
      <c r="P1070" s="7"/>
    </row>
    <row r="1071" spans="15:16" ht="15">
      <c r="O1071" s="115"/>
      <c r="P1071" s="7"/>
    </row>
    <row r="1072" spans="15:16" ht="15">
      <c r="O1072" s="115"/>
      <c r="P1072" s="7"/>
    </row>
    <row r="1073" spans="15:16" ht="15">
      <c r="O1073" s="115"/>
      <c r="P1073" s="7"/>
    </row>
    <row r="1074" spans="15:16" ht="15">
      <c r="O1074" s="115"/>
      <c r="P1074" s="7"/>
    </row>
    <row r="1075" spans="15:16" ht="15">
      <c r="O1075" s="115"/>
      <c r="P1075" s="7"/>
    </row>
    <row r="1076" spans="15:16" ht="15">
      <c r="O1076" s="115"/>
      <c r="P1076" s="7"/>
    </row>
    <row r="1077" spans="15:16" ht="15">
      <c r="O1077" s="115"/>
      <c r="P1077" s="7"/>
    </row>
    <row r="1078" spans="15:16" ht="15">
      <c r="O1078" s="115"/>
      <c r="P1078" s="7"/>
    </row>
    <row r="1079" spans="15:16" ht="15">
      <c r="O1079" s="115"/>
      <c r="P1079" s="7"/>
    </row>
    <row r="1080" spans="15:16" ht="15">
      <c r="O1080" s="115"/>
      <c r="P1080" s="7"/>
    </row>
    <row r="1081" spans="15:16" ht="15">
      <c r="O1081" s="115"/>
      <c r="P1081" s="7"/>
    </row>
    <row r="1082" spans="15:16" ht="15">
      <c r="O1082" s="115"/>
      <c r="P1082" s="7"/>
    </row>
    <row r="1083" spans="15:16" ht="15">
      <c r="O1083" s="115"/>
      <c r="P1083" s="7"/>
    </row>
    <row r="1084" spans="15:16" ht="15">
      <c r="O1084" s="115"/>
      <c r="P1084" s="7"/>
    </row>
    <row r="1085" spans="15:16" ht="15">
      <c r="O1085" s="115"/>
      <c r="P1085" s="7"/>
    </row>
    <row r="1086" spans="15:16" ht="15">
      <c r="O1086" s="115"/>
      <c r="P1086" s="7"/>
    </row>
    <row r="1087" spans="15:16" ht="15">
      <c r="O1087" s="115"/>
      <c r="P1087" s="7"/>
    </row>
    <row r="1088" spans="15:16" ht="15">
      <c r="O1088" s="115"/>
      <c r="P1088" s="7"/>
    </row>
    <row r="1089" spans="15:16" ht="15">
      <c r="O1089" s="115"/>
      <c r="P1089" s="7"/>
    </row>
    <row r="1090" spans="15:16" ht="15">
      <c r="O1090" s="115"/>
      <c r="P1090" s="7"/>
    </row>
    <row r="1091" spans="15:16" ht="15">
      <c r="O1091" s="115"/>
      <c r="P1091" s="7"/>
    </row>
    <row r="1092" spans="15:16" ht="15">
      <c r="O1092" s="115"/>
      <c r="P1092" s="7"/>
    </row>
    <row r="1093" spans="15:16" ht="15">
      <c r="O1093" s="115"/>
      <c r="P1093" s="7"/>
    </row>
    <row r="1094" spans="15:16" ht="15">
      <c r="O1094" s="115"/>
      <c r="P1094" s="7"/>
    </row>
    <row r="1095" spans="15:16" ht="15">
      <c r="O1095" s="115"/>
      <c r="P1095" s="7"/>
    </row>
    <row r="1096" spans="15:16" ht="15">
      <c r="O1096" s="115"/>
      <c r="P1096" s="7"/>
    </row>
    <row r="1097" spans="15:16" ht="15">
      <c r="O1097" s="115"/>
      <c r="P1097" s="7"/>
    </row>
    <row r="1098" spans="15:16" ht="15">
      <c r="O1098" s="115"/>
      <c r="P1098" s="7"/>
    </row>
    <row r="1099" spans="15:16" ht="15">
      <c r="O1099" s="115"/>
      <c r="P1099" s="7"/>
    </row>
    <row r="1100" spans="15:16" ht="15">
      <c r="O1100" s="115"/>
      <c r="P1100" s="7"/>
    </row>
    <row r="1101" spans="15:16" ht="15">
      <c r="O1101" s="115"/>
      <c r="P1101" s="7"/>
    </row>
    <row r="1102" spans="15:16" ht="15">
      <c r="O1102" s="115"/>
      <c r="P1102" s="7"/>
    </row>
    <row r="1103" spans="15:16" ht="15">
      <c r="O1103" s="115"/>
      <c r="P1103" s="7"/>
    </row>
    <row r="1104" spans="15:16" ht="15">
      <c r="O1104" s="115"/>
      <c r="P1104" s="7"/>
    </row>
    <row r="1105" spans="15:16" ht="15">
      <c r="O1105" s="115"/>
      <c r="P1105" s="7"/>
    </row>
    <row r="1106" spans="15:16" ht="15">
      <c r="O1106" s="115"/>
      <c r="P1106" s="7"/>
    </row>
    <row r="1107" spans="15:16" ht="15">
      <c r="O1107" s="115"/>
      <c r="P1107" s="7"/>
    </row>
    <row r="1108" spans="15:16" ht="15">
      <c r="O1108" s="115"/>
      <c r="P1108" s="7"/>
    </row>
    <row r="1109" spans="15:16" ht="15">
      <c r="O1109" s="115"/>
      <c r="P1109" s="7"/>
    </row>
    <row r="1110" spans="15:16" ht="15">
      <c r="O1110" s="115"/>
      <c r="P1110" s="7"/>
    </row>
    <row r="1111" spans="15:16" ht="15">
      <c r="O1111" s="115"/>
      <c r="P1111" s="7"/>
    </row>
    <row r="1112" spans="15:16" ht="15">
      <c r="O1112" s="115"/>
      <c r="P1112" s="7"/>
    </row>
    <row r="1113" spans="15:16" ht="15">
      <c r="O1113" s="115"/>
      <c r="P1113" s="7"/>
    </row>
    <row r="1114" spans="15:16" ht="15">
      <c r="O1114" s="115"/>
      <c r="P1114" s="7"/>
    </row>
    <row r="1115" spans="15:16" ht="15">
      <c r="O1115" s="115"/>
      <c r="P1115" s="7"/>
    </row>
    <row r="1116" spans="15:16" ht="15">
      <c r="O1116" s="115"/>
      <c r="P1116" s="7"/>
    </row>
    <row r="1117" spans="15:16" ht="15">
      <c r="O1117" s="115"/>
      <c r="P1117" s="7"/>
    </row>
    <row r="1118" spans="15:16" ht="15">
      <c r="O1118" s="115"/>
      <c r="P1118" s="7"/>
    </row>
    <row r="1119" spans="15:16" ht="15">
      <c r="O1119" s="115"/>
      <c r="P1119" s="7"/>
    </row>
    <row r="1120" spans="15:16" ht="15">
      <c r="O1120" s="115"/>
      <c r="P1120" s="7"/>
    </row>
    <row r="1121" spans="15:16" ht="15">
      <c r="O1121" s="115"/>
      <c r="P1121" s="7"/>
    </row>
    <row r="1122" spans="15:16" ht="15">
      <c r="O1122" s="115"/>
      <c r="P1122" s="7"/>
    </row>
    <row r="1123" spans="15:16" ht="15">
      <c r="O1123" s="115"/>
      <c r="P1123" s="7"/>
    </row>
    <row r="1124" spans="15:16" ht="15">
      <c r="O1124" s="115"/>
      <c r="P1124" s="7"/>
    </row>
    <row r="1125" spans="15:16" ht="15">
      <c r="O1125" s="115"/>
      <c r="P1125" s="7"/>
    </row>
    <row r="1126" spans="15:16" ht="15">
      <c r="O1126" s="115"/>
      <c r="P1126" s="7"/>
    </row>
    <row r="1127" spans="15:16" ht="15">
      <c r="O1127" s="115"/>
      <c r="P1127" s="7"/>
    </row>
    <row r="1128" spans="15:16" ht="15">
      <c r="O1128" s="115"/>
      <c r="P1128" s="7"/>
    </row>
    <row r="1129" spans="15:16" ht="15">
      <c r="O1129" s="115"/>
      <c r="P1129" s="7"/>
    </row>
    <row r="1130" spans="15:16" ht="15">
      <c r="O1130" s="115"/>
      <c r="P1130" s="7"/>
    </row>
    <row r="1131" spans="15:16" ht="15">
      <c r="O1131" s="115"/>
      <c r="P1131" s="7"/>
    </row>
    <row r="1132" spans="15:16" ht="15">
      <c r="O1132" s="115"/>
      <c r="P1132" s="7"/>
    </row>
    <row r="1133" spans="15:16" ht="15">
      <c r="O1133" s="115"/>
      <c r="P1133" s="7"/>
    </row>
    <row r="1134" spans="15:16" ht="15">
      <c r="O1134" s="115"/>
      <c r="P1134" s="7"/>
    </row>
    <row r="1135" spans="15:16" ht="15">
      <c r="O1135" s="115"/>
      <c r="P1135" s="7"/>
    </row>
    <row r="1136" spans="15:16" ht="15">
      <c r="O1136" s="115"/>
      <c r="P1136" s="7"/>
    </row>
    <row r="1137" spans="15:16" ht="15">
      <c r="O1137" s="115"/>
      <c r="P1137" s="7"/>
    </row>
    <row r="1138" spans="15:16" ht="15">
      <c r="O1138" s="115"/>
      <c r="P1138" s="7"/>
    </row>
    <row r="1139" spans="15:16" ht="15">
      <c r="O1139" s="115"/>
      <c r="P1139" s="7"/>
    </row>
    <row r="1140" spans="15:16" ht="15">
      <c r="O1140" s="115"/>
      <c r="P1140" s="7"/>
    </row>
    <row r="1141" spans="15:16" ht="15">
      <c r="O1141" s="115"/>
      <c r="P1141" s="7"/>
    </row>
    <row r="1142" spans="15:16" ht="15">
      <c r="O1142" s="115"/>
      <c r="P1142" s="7"/>
    </row>
    <row r="1143" spans="15:16" ht="15">
      <c r="O1143" s="115"/>
      <c r="P1143" s="7"/>
    </row>
    <row r="1144" spans="15:16" ht="15">
      <c r="O1144" s="115"/>
      <c r="P1144" s="7"/>
    </row>
    <row r="1145" spans="15:16" ht="15">
      <c r="O1145" s="115"/>
      <c r="P1145" s="7"/>
    </row>
    <row r="1146" spans="15:16" ht="15">
      <c r="O1146" s="115"/>
      <c r="P1146" s="7"/>
    </row>
    <row r="1147" spans="15:16" ht="15">
      <c r="O1147" s="115"/>
      <c r="P1147" s="7"/>
    </row>
    <row r="1148" spans="15:16" ht="15">
      <c r="O1148" s="115"/>
      <c r="P1148" s="7"/>
    </row>
    <row r="1149" spans="15:16" ht="15">
      <c r="O1149" s="115"/>
      <c r="P1149" s="7"/>
    </row>
    <row r="1150" spans="15:16" ht="15">
      <c r="O1150" s="115"/>
      <c r="P1150" s="7"/>
    </row>
    <row r="1151" spans="15:16" ht="15">
      <c r="O1151" s="115"/>
      <c r="P1151" s="7"/>
    </row>
    <row r="1152" spans="15:16" ht="15">
      <c r="O1152" s="115"/>
      <c r="P1152" s="7"/>
    </row>
    <row r="1153" spans="15:16" ht="15">
      <c r="O1153" s="115"/>
      <c r="P1153" s="7"/>
    </row>
    <row r="1154" spans="15:16" ht="15">
      <c r="O1154" s="115"/>
      <c r="P1154" s="7"/>
    </row>
    <row r="1155" spans="15:16" ht="15">
      <c r="O1155" s="115"/>
      <c r="P1155" s="7"/>
    </row>
    <row r="1156" spans="15:16" ht="15">
      <c r="O1156" s="115"/>
      <c r="P1156" s="7"/>
    </row>
    <row r="1157" spans="15:16" ht="15">
      <c r="O1157" s="115"/>
      <c r="P1157" s="7"/>
    </row>
    <row r="1158" spans="15:16" ht="15">
      <c r="O1158" s="115"/>
      <c r="P1158" s="7"/>
    </row>
    <row r="1159" spans="15:16" ht="15">
      <c r="O1159" s="115"/>
      <c r="P1159" s="7"/>
    </row>
    <row r="1160" spans="15:16" ht="15">
      <c r="O1160" s="115"/>
      <c r="P1160" s="7"/>
    </row>
    <row r="1161" spans="15:16" ht="15">
      <c r="O1161" s="115"/>
      <c r="P1161" s="7"/>
    </row>
    <row r="1162" spans="15:16" ht="15">
      <c r="O1162" s="115"/>
      <c r="P1162" s="7"/>
    </row>
    <row r="1163" spans="15:16" ht="15">
      <c r="O1163" s="115"/>
      <c r="P1163" s="7"/>
    </row>
    <row r="1164" spans="15:16" ht="15">
      <c r="O1164" s="115"/>
      <c r="P1164" s="7"/>
    </row>
    <row r="1165" spans="15:16" ht="15">
      <c r="O1165" s="115"/>
      <c r="P1165" s="7"/>
    </row>
    <row r="1166" spans="15:16" ht="15">
      <c r="O1166" s="115"/>
      <c r="P1166" s="7"/>
    </row>
    <row r="1167" spans="15:16" ht="15">
      <c r="O1167" s="115"/>
      <c r="P1167" s="7"/>
    </row>
    <row r="1168" spans="15:16" ht="15">
      <c r="O1168" s="115"/>
      <c r="P1168" s="7"/>
    </row>
    <row r="1169" spans="15:16" ht="15">
      <c r="O1169" s="115"/>
      <c r="P1169" s="7"/>
    </row>
    <row r="1170" spans="15:16" ht="15">
      <c r="O1170" s="115"/>
      <c r="P1170" s="7"/>
    </row>
    <row r="1171" spans="15:16" ht="15">
      <c r="O1171" s="115"/>
      <c r="P1171" s="7"/>
    </row>
    <row r="1172" spans="15:16" ht="15">
      <c r="O1172" s="115"/>
      <c r="P1172" s="7"/>
    </row>
    <row r="1173" spans="15:16" ht="15">
      <c r="O1173" s="115"/>
      <c r="P1173" s="7"/>
    </row>
    <row r="1174" spans="15:16" ht="15">
      <c r="O1174" s="115"/>
      <c r="P1174" s="7"/>
    </row>
    <row r="1175" spans="15:16" ht="15">
      <c r="O1175" s="115"/>
      <c r="P1175" s="7"/>
    </row>
    <row r="1176" spans="15:16" ht="15">
      <c r="O1176" s="115"/>
      <c r="P1176" s="7"/>
    </row>
    <row r="1177" spans="15:16" ht="15">
      <c r="O1177" s="115"/>
      <c r="P1177" s="7"/>
    </row>
    <row r="1178" spans="15:16" ht="15">
      <c r="O1178" s="115"/>
      <c r="P1178" s="7"/>
    </row>
    <row r="1179" spans="15:16" ht="15">
      <c r="O1179" s="115"/>
      <c r="P1179" s="7"/>
    </row>
    <row r="1180" spans="15:16" ht="15">
      <c r="O1180" s="115"/>
      <c r="P1180" s="7"/>
    </row>
    <row r="1181" spans="15:16" ht="15">
      <c r="O1181" s="115"/>
      <c r="P1181" s="7"/>
    </row>
    <row r="1182" spans="15:16" ht="15">
      <c r="O1182" s="115"/>
      <c r="P1182" s="7"/>
    </row>
    <row r="1183" spans="15:16" ht="15">
      <c r="O1183" s="115"/>
      <c r="P1183" s="7"/>
    </row>
    <row r="1184" spans="15:16" ht="15">
      <c r="O1184" s="115"/>
      <c r="P1184" s="7"/>
    </row>
    <row r="1185" spans="15:16" ht="15">
      <c r="O1185" s="115"/>
      <c r="P1185" s="7"/>
    </row>
    <row r="1186" spans="15:16" ht="15">
      <c r="O1186" s="115"/>
      <c r="P1186" s="7"/>
    </row>
    <row r="1187" spans="15:16" ht="15">
      <c r="O1187" s="115"/>
      <c r="P1187" s="7"/>
    </row>
    <row r="1188" spans="15:16" ht="15">
      <c r="O1188" s="115"/>
      <c r="P1188" s="7"/>
    </row>
    <row r="1189" spans="15:16" ht="15">
      <c r="O1189" s="115"/>
      <c r="P1189" s="7"/>
    </row>
    <row r="1190" spans="15:16" ht="15">
      <c r="O1190" s="115"/>
      <c r="P1190" s="7"/>
    </row>
    <row r="1191" spans="15:16" ht="15">
      <c r="O1191" s="115"/>
      <c r="P1191" s="7"/>
    </row>
    <row r="1192" spans="15:16" ht="15">
      <c r="O1192" s="115"/>
      <c r="P1192" s="7"/>
    </row>
    <row r="1193" spans="15:16" ht="15">
      <c r="O1193" s="115"/>
      <c r="P1193" s="7"/>
    </row>
    <row r="1194" spans="15:16" ht="15">
      <c r="O1194" s="115"/>
      <c r="P1194" s="7"/>
    </row>
    <row r="1195" spans="15:16" ht="15">
      <c r="O1195" s="115"/>
      <c r="P1195" s="7"/>
    </row>
    <row r="1196" spans="15:16" ht="15">
      <c r="O1196" s="115"/>
      <c r="P1196" s="7"/>
    </row>
    <row r="1197" spans="15:16" ht="15">
      <c r="O1197" s="115"/>
      <c r="P1197" s="7"/>
    </row>
    <row r="1198" spans="15:16" ht="15">
      <c r="O1198" s="115"/>
      <c r="P1198" s="7"/>
    </row>
    <row r="1199" spans="15:16" ht="15">
      <c r="O1199" s="115"/>
      <c r="P1199" s="7"/>
    </row>
    <row r="1200" spans="15:16" ht="15">
      <c r="O1200" s="115"/>
      <c r="P1200" s="7"/>
    </row>
    <row r="1201" spans="15:16" ht="15">
      <c r="O1201" s="115"/>
      <c r="P1201" s="7"/>
    </row>
    <row r="1202" spans="15:16" ht="15">
      <c r="O1202" s="115"/>
      <c r="P1202" s="7"/>
    </row>
    <row r="1203" spans="15:16" ht="15">
      <c r="O1203" s="115"/>
      <c r="P1203" s="7"/>
    </row>
    <row r="1204" spans="15:16" ht="15">
      <c r="O1204" s="115"/>
      <c r="P1204" s="7"/>
    </row>
    <row r="1205" spans="15:16" ht="15">
      <c r="O1205" s="115"/>
      <c r="P1205" s="7"/>
    </row>
    <row r="1206" spans="15:16" ht="15">
      <c r="O1206" s="115"/>
      <c r="P1206" s="7"/>
    </row>
    <row r="1207" spans="15:16" ht="15">
      <c r="O1207" s="115"/>
      <c r="P1207" s="7"/>
    </row>
    <row r="1208" spans="15:16" ht="15">
      <c r="O1208" s="115"/>
      <c r="P1208" s="7"/>
    </row>
    <row r="1209" spans="15:16" ht="15">
      <c r="O1209" s="115"/>
      <c r="P1209" s="7"/>
    </row>
    <row r="1210" spans="15:16" ht="15">
      <c r="O1210" s="115"/>
      <c r="P1210" s="7"/>
    </row>
    <row r="1211" spans="15:16" ht="15">
      <c r="O1211" s="115"/>
      <c r="P1211" s="7"/>
    </row>
    <row r="1212" spans="15:16" ht="15">
      <c r="O1212" s="115"/>
      <c r="P1212" s="7"/>
    </row>
    <row r="1213" spans="15:16" ht="15">
      <c r="O1213" s="115"/>
      <c r="P1213" s="7"/>
    </row>
    <row r="1214" spans="15:16" ht="15">
      <c r="O1214" s="115"/>
      <c r="P1214" s="7"/>
    </row>
    <row r="1215" spans="15:16" ht="15">
      <c r="O1215" s="115"/>
      <c r="P1215" s="7"/>
    </row>
    <row r="1216" spans="15:16" ht="15">
      <c r="O1216" s="115"/>
      <c r="P1216" s="7"/>
    </row>
    <row r="1217" spans="15:16" ht="15">
      <c r="O1217" s="115"/>
      <c r="P1217" s="7"/>
    </row>
    <row r="1218" spans="15:16" ht="15">
      <c r="O1218" s="115"/>
      <c r="P1218" s="7"/>
    </row>
    <row r="1219" spans="15:16" ht="15">
      <c r="O1219" s="115"/>
      <c r="P1219" s="7"/>
    </row>
    <row r="1220" spans="15:16" ht="15">
      <c r="O1220" s="115"/>
      <c r="P1220" s="7"/>
    </row>
    <row r="1221" spans="15:16" ht="15">
      <c r="O1221" s="115"/>
      <c r="P1221" s="7"/>
    </row>
    <row r="1222" spans="15:16" ht="15">
      <c r="O1222" s="115"/>
      <c r="P1222" s="7"/>
    </row>
    <row r="1223" spans="15:16" ht="15">
      <c r="O1223" s="115"/>
      <c r="P1223" s="7"/>
    </row>
    <row r="1224" spans="15:16" ht="15">
      <c r="O1224" s="115"/>
      <c r="P1224" s="7"/>
    </row>
    <row r="1225" spans="15:16" ht="15">
      <c r="O1225" s="115"/>
      <c r="P1225" s="7"/>
    </row>
    <row r="1226" spans="15:16" ht="15">
      <c r="O1226" s="115"/>
      <c r="P1226" s="7"/>
    </row>
    <row r="1227" spans="15:16" ht="15">
      <c r="O1227" s="115"/>
      <c r="P1227" s="7"/>
    </row>
    <row r="1228" spans="15:16" ht="15">
      <c r="O1228" s="115"/>
      <c r="P1228" s="7"/>
    </row>
    <row r="1229" spans="15:16" ht="15">
      <c r="O1229" s="115"/>
      <c r="P1229" s="7"/>
    </row>
    <row r="1230" spans="15:16" ht="15">
      <c r="O1230" s="115"/>
      <c r="P1230" s="7"/>
    </row>
    <row r="1231" spans="15:16" ht="15">
      <c r="O1231" s="115"/>
      <c r="P1231" s="7"/>
    </row>
    <row r="1232" spans="15:16" ht="15">
      <c r="O1232" s="115"/>
      <c r="P1232" s="7"/>
    </row>
    <row r="1233" spans="15:16" ht="15">
      <c r="O1233" s="115"/>
      <c r="P1233" s="7"/>
    </row>
    <row r="1234" spans="15:16" ht="15">
      <c r="O1234" s="115"/>
      <c r="P1234" s="7"/>
    </row>
    <row r="1235" spans="15:16" ht="15">
      <c r="O1235" s="115"/>
      <c r="P1235" s="7"/>
    </row>
    <row r="1236" spans="15:16" ht="15">
      <c r="O1236" s="115"/>
      <c r="P1236" s="7"/>
    </row>
    <row r="1237" spans="15:16" ht="15">
      <c r="O1237" s="115"/>
      <c r="P1237" s="7"/>
    </row>
    <row r="1238" spans="15:16" ht="15">
      <c r="O1238" s="115"/>
      <c r="P1238" s="7"/>
    </row>
    <row r="1239" spans="15:16" ht="15">
      <c r="O1239" s="115"/>
      <c r="P1239" s="7"/>
    </row>
    <row r="1240" spans="15:16" ht="15">
      <c r="O1240" s="115"/>
      <c r="P1240" s="7"/>
    </row>
    <row r="1241" spans="15:16" ht="15">
      <c r="O1241" s="115"/>
      <c r="P1241" s="7"/>
    </row>
    <row r="1242" spans="15:16" ht="15">
      <c r="O1242" s="115"/>
      <c r="P1242" s="7"/>
    </row>
    <row r="1243" spans="15:16" ht="15">
      <c r="O1243" s="115"/>
      <c r="P1243" s="7"/>
    </row>
    <row r="1244" spans="15:16" ht="15">
      <c r="O1244" s="115"/>
      <c r="P1244" s="7"/>
    </row>
    <row r="1245" spans="15:16" ht="15">
      <c r="O1245" s="115"/>
      <c r="P1245" s="7"/>
    </row>
    <row r="1246" spans="15:16" ht="15">
      <c r="O1246" s="115"/>
      <c r="P1246" s="7"/>
    </row>
    <row r="1247" spans="15:16" ht="15">
      <c r="O1247" s="115"/>
      <c r="P1247" s="7"/>
    </row>
    <row r="1248" spans="15:16" ht="15">
      <c r="O1248" s="115"/>
      <c r="P1248" s="7"/>
    </row>
    <row r="1249" spans="15:16" ht="15">
      <c r="O1249" s="115"/>
      <c r="P1249" s="7"/>
    </row>
    <row r="1250" spans="15:16" ht="15">
      <c r="O1250" s="115"/>
      <c r="P1250" s="7"/>
    </row>
    <row r="1251" spans="15:16" ht="15">
      <c r="O1251" s="115"/>
      <c r="P1251" s="7"/>
    </row>
    <row r="1252" spans="15:16" ht="15">
      <c r="O1252" s="115"/>
      <c r="P1252" s="7"/>
    </row>
    <row r="1253" spans="15:16" ht="15">
      <c r="O1253" s="115"/>
      <c r="P1253" s="7"/>
    </row>
    <row r="1254" spans="15:16" ht="15">
      <c r="O1254" s="115"/>
      <c r="P1254" s="7"/>
    </row>
    <row r="1255" spans="15:16" ht="15">
      <c r="O1255" s="115"/>
      <c r="P1255" s="7"/>
    </row>
    <row r="1256" spans="15:16" ht="15">
      <c r="O1256" s="115"/>
      <c r="P1256" s="7"/>
    </row>
    <row r="1257" spans="15:16" ht="15">
      <c r="O1257" s="115"/>
      <c r="P1257" s="7"/>
    </row>
    <row r="1258" spans="15:16" ht="15">
      <c r="O1258" s="115"/>
      <c r="P1258" s="7"/>
    </row>
    <row r="1259" spans="15:16" ht="15">
      <c r="O1259" s="115"/>
      <c r="P1259" s="7"/>
    </row>
    <row r="1260" spans="15:16" ht="15">
      <c r="O1260" s="115"/>
      <c r="P1260" s="7"/>
    </row>
    <row r="1261" spans="15:16" ht="15">
      <c r="O1261" s="115"/>
      <c r="P1261" s="7"/>
    </row>
    <row r="1262" spans="15:16" ht="15">
      <c r="O1262" s="115"/>
      <c r="P1262" s="7"/>
    </row>
    <row r="1263" spans="15:16" ht="15">
      <c r="O1263" s="115"/>
      <c r="P1263" s="7"/>
    </row>
    <row r="1264" spans="15:16" ht="15">
      <c r="O1264" s="115"/>
      <c r="P1264" s="7"/>
    </row>
    <row r="1265" spans="15:16" ht="15">
      <c r="O1265" s="115"/>
      <c r="P1265" s="7"/>
    </row>
    <row r="1266" spans="15:16" ht="15">
      <c r="O1266" s="115"/>
      <c r="P1266" s="7"/>
    </row>
    <row r="1267" spans="15:16" ht="15">
      <c r="O1267" s="115"/>
      <c r="P1267" s="7"/>
    </row>
    <row r="1268" spans="15:16" ht="15">
      <c r="O1268" s="115"/>
      <c r="P1268" s="7"/>
    </row>
    <row r="1269" spans="15:16" ht="15">
      <c r="O1269" s="115"/>
      <c r="P1269" s="7"/>
    </row>
    <row r="1270" spans="15:16" ht="15">
      <c r="O1270" s="115"/>
      <c r="P1270" s="7"/>
    </row>
    <row r="1271" spans="15:16" ht="15">
      <c r="O1271" s="115"/>
      <c r="P1271" s="7"/>
    </row>
    <row r="1272" spans="15:16" ht="15">
      <c r="O1272" s="115"/>
      <c r="P1272" s="7"/>
    </row>
    <row r="1273" spans="15:16" ht="15">
      <c r="O1273" s="115"/>
      <c r="P1273" s="7"/>
    </row>
    <row r="1274" spans="15:16" ht="15">
      <c r="O1274" s="115"/>
      <c r="P1274" s="7"/>
    </row>
    <row r="1275" spans="15:16" ht="15">
      <c r="O1275" s="115"/>
      <c r="P1275" s="7"/>
    </row>
    <row r="1276" spans="15:16" ht="15">
      <c r="O1276" s="115"/>
      <c r="P1276" s="7"/>
    </row>
    <row r="1277" spans="15:16" ht="15">
      <c r="O1277" s="115"/>
      <c r="P1277" s="7"/>
    </row>
    <row r="1278" spans="15:16" ht="15">
      <c r="O1278" s="115"/>
      <c r="P1278" s="7"/>
    </row>
    <row r="1279" spans="15:16" ht="15">
      <c r="O1279" s="115"/>
      <c r="P1279" s="7"/>
    </row>
    <row r="1280" spans="15:16" ht="15">
      <c r="O1280" s="115"/>
      <c r="P1280" s="7"/>
    </row>
    <row r="1281" spans="15:16" ht="15">
      <c r="O1281" s="115"/>
      <c r="P1281" s="7"/>
    </row>
    <row r="1282" spans="15:16" ht="15">
      <c r="O1282" s="115"/>
      <c r="P1282" s="7"/>
    </row>
    <row r="1283" spans="15:16" ht="15">
      <c r="O1283" s="115"/>
      <c r="P1283" s="7"/>
    </row>
    <row r="1284" spans="15:16" ht="15">
      <c r="O1284" s="115"/>
      <c r="P1284" s="7"/>
    </row>
    <row r="1285" spans="15:16" ht="15">
      <c r="O1285" s="115"/>
      <c r="P1285" s="7"/>
    </row>
    <row r="1286" spans="15:16" ht="15">
      <c r="O1286" s="115"/>
      <c r="P1286" s="7"/>
    </row>
    <row r="1287" spans="15:16" ht="15">
      <c r="O1287" s="115"/>
      <c r="P1287" s="7"/>
    </row>
    <row r="1288" spans="15:16" ht="15">
      <c r="O1288" s="115"/>
      <c r="P1288" s="7"/>
    </row>
    <row r="1289" spans="15:16" ht="15">
      <c r="O1289" s="115"/>
      <c r="P1289" s="7"/>
    </row>
    <row r="1290" spans="15:16" ht="15">
      <c r="O1290" s="115"/>
      <c r="P1290" s="7"/>
    </row>
    <row r="1291" spans="15:16" ht="15">
      <c r="O1291" s="115"/>
      <c r="P1291" s="7"/>
    </row>
    <row r="1292" spans="15:16" ht="15">
      <c r="O1292" s="115"/>
      <c r="P1292" s="7"/>
    </row>
    <row r="1293" spans="15:16" ht="15">
      <c r="O1293" s="115"/>
      <c r="P1293" s="7"/>
    </row>
    <row r="1294" spans="15:16" ht="15">
      <c r="O1294" s="115"/>
      <c r="P1294" s="7"/>
    </row>
    <row r="1295" spans="15:16" ht="15">
      <c r="O1295" s="115"/>
      <c r="P1295" s="7"/>
    </row>
    <row r="1296" spans="15:16" ht="15">
      <c r="O1296" s="115"/>
      <c r="P1296" s="7"/>
    </row>
    <row r="1297" spans="15:16" ht="15">
      <c r="O1297" s="115"/>
      <c r="P1297" s="7"/>
    </row>
    <row r="1298" spans="15:16" ht="15">
      <c r="O1298" s="115"/>
      <c r="P1298" s="7"/>
    </row>
    <row r="1299" spans="15:16" ht="15">
      <c r="O1299" s="115"/>
      <c r="P1299" s="7"/>
    </row>
    <row r="1300" spans="15:16" ht="15">
      <c r="O1300" s="115"/>
      <c r="P1300" s="7"/>
    </row>
    <row r="1301" spans="15:16" ht="15">
      <c r="O1301" s="115"/>
      <c r="P1301" s="7"/>
    </row>
    <row r="1302" spans="15:16" ht="15">
      <c r="O1302" s="115"/>
      <c r="P1302" s="7"/>
    </row>
    <row r="1303" spans="15:16" ht="15">
      <c r="O1303" s="115"/>
      <c r="P1303" s="7"/>
    </row>
    <row r="1304" spans="15:16" ht="15">
      <c r="O1304" s="115"/>
      <c r="P1304" s="7"/>
    </row>
    <row r="1305" spans="15:16" ht="15">
      <c r="O1305" s="115"/>
      <c r="P1305" s="7"/>
    </row>
    <row r="1306" spans="15:16" ht="15">
      <c r="O1306" s="115"/>
      <c r="P1306" s="7"/>
    </row>
    <row r="1307" spans="15:16" ht="15">
      <c r="O1307" s="115"/>
      <c r="P1307" s="7"/>
    </row>
    <row r="1308" spans="15:16" ht="15">
      <c r="O1308" s="115"/>
      <c r="P1308" s="7"/>
    </row>
    <row r="1309" spans="15:16" ht="15">
      <c r="O1309" s="115"/>
      <c r="P1309" s="7"/>
    </row>
    <row r="1310" spans="15:16" ht="15">
      <c r="O1310" s="115"/>
      <c r="P1310" s="7"/>
    </row>
    <row r="1311" spans="15:16" ht="15">
      <c r="O1311" s="115"/>
      <c r="P1311" s="7"/>
    </row>
    <row r="1312" spans="15:16" ht="15">
      <c r="O1312" s="115"/>
      <c r="P1312" s="7"/>
    </row>
    <row r="1313" spans="15:16" ht="15">
      <c r="O1313" s="115"/>
      <c r="P1313" s="7"/>
    </row>
    <row r="1314" spans="15:16" ht="15">
      <c r="O1314" s="115"/>
      <c r="P1314" s="7"/>
    </row>
    <row r="1315" spans="15:16" ht="15">
      <c r="O1315" s="115"/>
      <c r="P1315" s="7"/>
    </row>
    <row r="1316" spans="15:16" ht="15">
      <c r="O1316" s="115"/>
      <c r="P1316" s="7"/>
    </row>
    <row r="1317" spans="15:16" ht="15">
      <c r="O1317" s="115"/>
      <c r="P1317" s="7"/>
    </row>
    <row r="1318" spans="15:16" ht="15">
      <c r="O1318" s="115"/>
      <c r="P1318" s="7"/>
    </row>
    <row r="1319" spans="15:16" ht="15">
      <c r="O1319" s="115"/>
      <c r="P1319" s="7"/>
    </row>
    <row r="1320" spans="15:16" ht="15">
      <c r="O1320" s="115"/>
      <c r="P1320" s="7"/>
    </row>
    <row r="1321" spans="15:16" ht="15">
      <c r="O1321" s="115"/>
      <c r="P1321" s="7"/>
    </row>
    <row r="1322" spans="15:16" ht="15">
      <c r="O1322" s="115"/>
      <c r="P1322" s="7"/>
    </row>
    <row r="1323" spans="15:16" ht="15">
      <c r="O1323" s="115"/>
      <c r="P1323" s="7"/>
    </row>
    <row r="1324" spans="15:16" ht="15">
      <c r="O1324" s="115"/>
      <c r="P1324" s="7"/>
    </row>
    <row r="1325" spans="15:16" ht="15">
      <c r="O1325" s="115"/>
      <c r="P1325" s="7"/>
    </row>
    <row r="1326" spans="15:16" ht="15">
      <c r="O1326" s="115"/>
      <c r="P1326" s="7"/>
    </row>
    <row r="1327" spans="15:16" ht="15">
      <c r="O1327" s="115"/>
      <c r="P1327" s="7"/>
    </row>
    <row r="1328" spans="15:16" ht="15">
      <c r="O1328" s="115"/>
      <c r="P1328" s="7"/>
    </row>
    <row r="1329" spans="15:16" ht="15">
      <c r="O1329" s="115"/>
      <c r="P1329" s="7"/>
    </row>
    <row r="1330" spans="15:16" ht="15">
      <c r="O1330" s="115"/>
      <c r="P1330" s="7"/>
    </row>
    <row r="1331" spans="15:16" ht="15">
      <c r="O1331" s="115"/>
      <c r="P1331" s="7"/>
    </row>
    <row r="1332" spans="15:16" ht="15">
      <c r="O1332" s="115"/>
      <c r="P1332" s="7"/>
    </row>
    <row r="1333" spans="15:16" ht="15">
      <c r="O1333" s="115"/>
      <c r="P1333" s="7"/>
    </row>
    <row r="1334" spans="15:16" ht="15">
      <c r="O1334" s="115"/>
      <c r="P1334" s="7"/>
    </row>
    <row r="1335" spans="15:16" ht="15">
      <c r="O1335" s="115"/>
      <c r="P1335" s="7"/>
    </row>
    <row r="1336" spans="15:16" ht="15">
      <c r="O1336" s="115"/>
      <c r="P1336" s="7"/>
    </row>
    <row r="1337" spans="15:16" ht="15">
      <c r="O1337" s="115"/>
      <c r="P1337" s="7"/>
    </row>
    <row r="1338" spans="15:16" ht="15">
      <c r="O1338" s="115"/>
      <c r="P1338" s="7"/>
    </row>
    <row r="1339" spans="15:16" ht="15">
      <c r="O1339" s="115"/>
      <c r="P1339" s="7"/>
    </row>
    <row r="1340" spans="15:16" ht="15">
      <c r="O1340" s="115"/>
      <c r="P1340" s="7"/>
    </row>
    <row r="1341" spans="15:16" ht="15">
      <c r="O1341" s="115"/>
      <c r="P1341" s="7"/>
    </row>
    <row r="1342" spans="15:16" ht="15">
      <c r="O1342" s="115"/>
      <c r="P1342" s="7"/>
    </row>
    <row r="1343" spans="15:16" ht="15">
      <c r="O1343" s="115"/>
      <c r="P1343" s="7"/>
    </row>
    <row r="1344" spans="15:16" ht="15">
      <c r="O1344" s="115"/>
      <c r="P1344" s="7"/>
    </row>
    <row r="1345" spans="15:16" ht="15">
      <c r="O1345" s="115"/>
      <c r="P1345" s="7"/>
    </row>
    <row r="1346" spans="15:16" ht="15">
      <c r="O1346" s="115"/>
      <c r="P1346" s="7"/>
    </row>
    <row r="1347" spans="15:16" ht="15">
      <c r="O1347" s="115"/>
      <c r="P1347" s="7"/>
    </row>
    <row r="1348" spans="15:16" ht="15">
      <c r="O1348" s="115"/>
      <c r="P1348" s="7"/>
    </row>
    <row r="1349" spans="15:16" ht="15">
      <c r="O1349" s="115"/>
      <c r="P1349" s="7"/>
    </row>
    <row r="1350" spans="15:16" ht="15">
      <c r="O1350" s="115"/>
      <c r="P1350" s="7"/>
    </row>
    <row r="1351" spans="15:16" ht="15">
      <c r="O1351" s="115"/>
      <c r="P1351" s="7"/>
    </row>
    <row r="1352" spans="15:16" ht="15">
      <c r="O1352" s="115"/>
      <c r="P1352" s="7"/>
    </row>
    <row r="1353" spans="15:16" ht="15">
      <c r="O1353" s="115"/>
      <c r="P1353" s="7"/>
    </row>
    <row r="1354" spans="15:16" ht="15">
      <c r="O1354" s="115"/>
      <c r="P1354" s="7"/>
    </row>
    <row r="1355" spans="15:16" ht="15">
      <c r="O1355" s="115"/>
      <c r="P1355" s="7"/>
    </row>
    <row r="1356" spans="15:16" ht="15">
      <c r="O1356" s="115"/>
      <c r="P1356" s="7"/>
    </row>
    <row r="1357" spans="15:16" ht="15">
      <c r="O1357" s="115"/>
      <c r="P1357" s="7"/>
    </row>
    <row r="1358" spans="15:16" ht="15">
      <c r="O1358" s="115"/>
      <c r="P1358" s="7"/>
    </row>
    <row r="1359" spans="15:16" ht="15">
      <c r="O1359" s="115"/>
      <c r="P1359" s="7"/>
    </row>
    <row r="1360" spans="15:16" ht="15">
      <c r="O1360" s="115"/>
      <c r="P1360" s="7"/>
    </row>
    <row r="1361" spans="15:16" ht="15">
      <c r="O1361" s="115"/>
      <c r="P1361" s="7"/>
    </row>
    <row r="1362" spans="15:16" ht="15">
      <c r="O1362" s="115"/>
      <c r="P1362" s="7"/>
    </row>
    <row r="1363" spans="15:16" ht="15">
      <c r="O1363" s="115"/>
      <c r="P1363" s="7"/>
    </row>
    <row r="1364" spans="15:16" ht="15">
      <c r="O1364" s="115"/>
      <c r="P1364" s="7"/>
    </row>
    <row r="1365" spans="15:16" ht="15">
      <c r="O1365" s="115"/>
      <c r="P1365" s="7"/>
    </row>
    <row r="1366" spans="15:16" ht="15">
      <c r="O1366" s="115"/>
      <c r="P1366" s="7"/>
    </row>
    <row r="1367" spans="15:16" ht="15">
      <c r="O1367" s="115"/>
      <c r="P1367" s="7"/>
    </row>
    <row r="1368" spans="15:16" ht="15">
      <c r="O1368" s="115"/>
      <c r="P1368" s="7"/>
    </row>
    <row r="1369" spans="15:16" ht="15">
      <c r="O1369" s="115"/>
      <c r="P1369" s="7"/>
    </row>
    <row r="1370" spans="15:16" ht="15">
      <c r="O1370" s="115"/>
      <c r="P1370" s="7"/>
    </row>
    <row r="1371" spans="15:16" ht="15">
      <c r="O1371" s="115"/>
      <c r="P1371" s="7"/>
    </row>
    <row r="1372" spans="15:16" ht="15">
      <c r="O1372" s="115"/>
      <c r="P1372" s="7"/>
    </row>
    <row r="1373" spans="15:16" ht="15">
      <c r="O1373" s="115"/>
      <c r="P1373" s="7"/>
    </row>
    <row r="1374" spans="15:16" ht="15">
      <c r="O1374" s="115"/>
      <c r="P1374" s="7"/>
    </row>
    <row r="1375" spans="15:16" ht="15">
      <c r="O1375" s="115"/>
      <c r="P1375" s="7"/>
    </row>
    <row r="1376" spans="15:16" ht="15">
      <c r="O1376" s="115"/>
      <c r="P1376" s="7"/>
    </row>
    <row r="1377" spans="15:16" ht="15">
      <c r="O1377" s="115"/>
      <c r="P1377" s="7"/>
    </row>
    <row r="1378" spans="15:16" ht="15">
      <c r="O1378" s="115"/>
      <c r="P1378" s="7"/>
    </row>
    <row r="1379" spans="15:16" ht="15">
      <c r="O1379" s="115"/>
      <c r="P1379" s="7"/>
    </row>
    <row r="1380" spans="15:16" ht="15">
      <c r="O1380" s="115"/>
      <c r="P1380" s="7"/>
    </row>
    <row r="1381" spans="15:16" ht="15">
      <c r="O1381" s="115"/>
      <c r="P1381" s="7"/>
    </row>
    <row r="1382" spans="15:16" ht="15">
      <c r="O1382" s="115"/>
      <c r="P1382" s="7"/>
    </row>
    <row r="1383" spans="15:16" ht="15">
      <c r="O1383" s="115"/>
      <c r="P1383" s="7"/>
    </row>
    <row r="1384" spans="15:16" ht="15">
      <c r="O1384" s="115"/>
      <c r="P1384" s="7"/>
    </row>
    <row r="1385" spans="15:16" ht="15">
      <c r="O1385" s="115"/>
      <c r="P1385" s="7"/>
    </row>
    <row r="1386" spans="15:16" ht="15">
      <c r="O1386" s="115"/>
      <c r="P1386" s="7"/>
    </row>
    <row r="1387" spans="15:16" ht="15">
      <c r="O1387" s="115"/>
      <c r="P1387" s="7"/>
    </row>
    <row r="1388" spans="15:16" ht="15">
      <c r="O1388" s="115"/>
      <c r="P1388" s="7"/>
    </row>
    <row r="1389" spans="15:16" ht="15">
      <c r="O1389" s="115"/>
      <c r="P1389" s="7"/>
    </row>
    <row r="1390" spans="15:16" ht="15">
      <c r="O1390" s="115"/>
      <c r="P1390" s="7"/>
    </row>
    <row r="1391" spans="15:16" ht="15">
      <c r="O1391" s="115"/>
      <c r="P1391" s="7"/>
    </row>
    <row r="1392" spans="15:16" ht="15">
      <c r="O1392" s="115"/>
      <c r="P1392" s="7"/>
    </row>
    <row r="1393" spans="15:16" ht="15">
      <c r="O1393" s="115"/>
      <c r="P1393" s="7"/>
    </row>
    <row r="1394" spans="15:16" ht="15">
      <c r="O1394" s="115"/>
      <c r="P1394" s="7"/>
    </row>
    <row r="1395" spans="15:16" ht="15">
      <c r="O1395" s="115"/>
      <c r="P1395" s="7"/>
    </row>
    <row r="1396" spans="15:16" ht="15">
      <c r="O1396" s="115"/>
      <c r="P1396" s="7"/>
    </row>
    <row r="1397" spans="15:16" ht="15">
      <c r="O1397" s="115"/>
      <c r="P1397" s="7"/>
    </row>
    <row r="1398" spans="15:16" ht="15">
      <c r="O1398" s="115"/>
      <c r="P1398" s="7"/>
    </row>
    <row r="1399" spans="15:16" ht="15">
      <c r="O1399" s="115"/>
      <c r="P1399" s="7"/>
    </row>
    <row r="1400" spans="15:16" ht="15">
      <c r="O1400" s="115"/>
      <c r="P1400" s="7"/>
    </row>
    <row r="1401" spans="15:16" ht="15">
      <c r="O1401" s="115"/>
      <c r="P1401" s="7"/>
    </row>
    <row r="1402" spans="15:16" ht="15">
      <c r="O1402" s="115"/>
      <c r="P1402" s="7"/>
    </row>
    <row r="1403" spans="15:16" ht="15">
      <c r="O1403" s="115"/>
      <c r="P1403" s="7"/>
    </row>
    <row r="1404" spans="15:16" ht="15">
      <c r="O1404" s="115"/>
      <c r="P1404" s="7"/>
    </row>
    <row r="1405" spans="15:16" ht="15">
      <c r="O1405" s="115"/>
      <c r="P1405" s="7"/>
    </row>
    <row r="1406" spans="15:16" ht="15">
      <c r="O1406" s="115"/>
      <c r="P1406" s="7"/>
    </row>
    <row r="1407" spans="15:16" ht="15">
      <c r="O1407" s="115"/>
      <c r="P1407" s="7"/>
    </row>
    <row r="1408" spans="15:16" ht="15">
      <c r="O1408" s="115"/>
      <c r="P1408" s="7"/>
    </row>
    <row r="1409" spans="15:16" ht="15">
      <c r="O1409" s="115"/>
      <c r="P1409" s="7"/>
    </row>
    <row r="1410" spans="15:16" ht="15">
      <c r="O1410" s="115"/>
      <c r="P1410" s="7"/>
    </row>
    <row r="1411" spans="15:16" ht="15">
      <c r="O1411" s="115"/>
      <c r="P1411" s="7"/>
    </row>
    <row r="1412" spans="15:16" ht="15">
      <c r="O1412" s="115"/>
      <c r="P1412" s="7"/>
    </row>
    <row r="1413" spans="15:16" ht="15">
      <c r="O1413" s="115"/>
      <c r="P1413" s="7"/>
    </row>
    <row r="1414" spans="15:16" ht="15">
      <c r="O1414" s="115"/>
      <c r="P1414" s="7"/>
    </row>
    <row r="1415" spans="15:16" ht="15">
      <c r="O1415" s="115"/>
      <c r="P1415" s="7"/>
    </row>
    <row r="1416" spans="15:16" ht="15">
      <c r="O1416" s="115"/>
      <c r="P1416" s="7"/>
    </row>
    <row r="1417" spans="15:16" ht="15">
      <c r="O1417" s="115"/>
      <c r="P1417" s="7"/>
    </row>
    <row r="1418" spans="15:16" ht="15">
      <c r="O1418" s="115"/>
      <c r="P1418" s="7"/>
    </row>
    <row r="1419" spans="15:16" ht="15">
      <c r="O1419" s="115"/>
      <c r="P1419" s="7"/>
    </row>
    <row r="1420" spans="15:16" ht="15">
      <c r="O1420" s="115"/>
      <c r="P1420" s="7"/>
    </row>
    <row r="1421" spans="15:16" ht="15">
      <c r="O1421" s="115"/>
      <c r="P1421" s="7"/>
    </row>
    <row r="1422" spans="15:16" ht="15">
      <c r="O1422" s="115"/>
      <c r="P1422" s="7"/>
    </row>
    <row r="1423" spans="15:16" ht="15">
      <c r="O1423" s="115"/>
      <c r="P1423" s="7"/>
    </row>
    <row r="1424" spans="15:16" ht="15">
      <c r="O1424" s="115"/>
      <c r="P1424" s="7"/>
    </row>
    <row r="1425" spans="15:16" ht="15">
      <c r="O1425" s="115"/>
      <c r="P1425" s="7"/>
    </row>
    <row r="1426" spans="15:16" ht="15">
      <c r="O1426" s="115"/>
      <c r="P1426" s="7"/>
    </row>
    <row r="1427" spans="15:16" ht="15">
      <c r="O1427" s="115"/>
      <c r="P1427" s="7"/>
    </row>
    <row r="1428" spans="15:16" ht="15">
      <c r="O1428" s="115"/>
      <c r="P1428" s="7"/>
    </row>
    <row r="1429" spans="15:16" ht="15">
      <c r="O1429" s="115"/>
      <c r="P1429" s="7"/>
    </row>
    <row r="1430" spans="15:16" ht="15">
      <c r="O1430" s="115"/>
      <c r="P1430" s="7"/>
    </row>
    <row r="1431" spans="15:16" ht="15">
      <c r="O1431" s="115"/>
      <c r="P1431" s="7"/>
    </row>
    <row r="1432" spans="15:16" ht="15">
      <c r="O1432" s="115"/>
      <c r="P1432" s="7"/>
    </row>
    <row r="1433" spans="15:16" ht="15">
      <c r="O1433" s="115"/>
      <c r="P1433" s="7"/>
    </row>
    <row r="1434" spans="15:16" ht="15">
      <c r="O1434" s="115"/>
      <c r="P1434" s="7"/>
    </row>
    <row r="1435" spans="15:16" ht="15">
      <c r="O1435" s="115"/>
      <c r="P1435" s="7"/>
    </row>
    <row r="1436" spans="15:16" ht="15">
      <c r="O1436" s="115"/>
      <c r="P1436" s="7"/>
    </row>
    <row r="1437" spans="15:16" ht="15">
      <c r="O1437" s="115"/>
      <c r="P1437" s="7"/>
    </row>
    <row r="1438" spans="15:16" ht="15">
      <c r="O1438" s="115"/>
      <c r="P1438" s="7"/>
    </row>
    <row r="1439" spans="15:16" ht="15">
      <c r="O1439" s="115"/>
      <c r="P1439" s="7"/>
    </row>
    <row r="1440" spans="15:16" ht="15">
      <c r="O1440" s="115"/>
      <c r="P1440" s="7"/>
    </row>
    <row r="1441" spans="15:16" ht="15">
      <c r="O1441" s="115"/>
      <c r="P1441" s="7"/>
    </row>
    <row r="1442" spans="15:16" ht="15">
      <c r="O1442" s="115"/>
      <c r="P1442" s="7"/>
    </row>
    <row r="1443" spans="15:16" ht="15">
      <c r="O1443" s="115"/>
      <c r="P1443" s="7"/>
    </row>
    <row r="1444" spans="15:16" ht="15">
      <c r="O1444" s="115"/>
      <c r="P1444" s="7"/>
    </row>
    <row r="1445" spans="15:16" ht="15">
      <c r="O1445" s="115"/>
      <c r="P1445" s="7"/>
    </row>
    <row r="1446" spans="15:16" ht="15">
      <c r="O1446" s="115"/>
      <c r="P1446" s="7"/>
    </row>
    <row r="1447" spans="15:16" ht="15">
      <c r="O1447" s="115"/>
      <c r="P1447" s="7"/>
    </row>
    <row r="1448" spans="15:16" ht="15">
      <c r="O1448" s="115"/>
      <c r="P1448" s="7"/>
    </row>
    <row r="1449" spans="15:16" ht="15">
      <c r="O1449" s="115"/>
      <c r="P1449" s="7"/>
    </row>
    <row r="1450" spans="15:16" ht="15">
      <c r="O1450" s="115"/>
      <c r="P1450" s="7"/>
    </row>
    <row r="1451" spans="15:16" ht="15">
      <c r="O1451" s="115"/>
      <c r="P1451" s="7"/>
    </row>
    <row r="1452" spans="15:16" ht="15">
      <c r="O1452" s="115"/>
      <c r="P1452" s="7"/>
    </row>
    <row r="1453" spans="15:16" ht="15">
      <c r="O1453" s="115"/>
      <c r="P1453" s="7"/>
    </row>
    <row r="1454" spans="15:16" ht="15">
      <c r="O1454" s="115"/>
      <c r="P1454" s="7"/>
    </row>
    <row r="1455" spans="15:16" ht="15">
      <c r="O1455" s="115"/>
      <c r="P1455" s="7"/>
    </row>
    <row r="1456" spans="15:16" ht="15">
      <c r="O1456" s="115"/>
      <c r="P1456" s="7"/>
    </row>
    <row r="1457" spans="15:16" ht="15">
      <c r="O1457" s="115"/>
      <c r="P1457" s="7"/>
    </row>
    <row r="1458" spans="15:16" ht="15">
      <c r="O1458" s="115"/>
      <c r="P1458" s="7"/>
    </row>
    <row r="1459" spans="15:16" ht="15">
      <c r="O1459" s="115"/>
      <c r="P1459" s="7"/>
    </row>
    <row r="1460" spans="15:16" ht="15">
      <c r="O1460" s="115"/>
      <c r="P1460" s="7"/>
    </row>
    <row r="1461" ht="15">
      <c r="O1461" s="115"/>
    </row>
    <row r="1462" ht="15">
      <c r="O1462" s="115"/>
    </row>
    <row r="1463" ht="15">
      <c r="O1463" s="115"/>
    </row>
    <row r="1464" ht="15">
      <c r="O1464" s="115"/>
    </row>
    <row r="1465" ht="15">
      <c r="O1465" s="115"/>
    </row>
    <row r="1466" ht="15">
      <c r="O1466" s="115"/>
    </row>
    <row r="1467" ht="15">
      <c r="O1467" s="115"/>
    </row>
  </sheetData>
  <sheetProtection/>
  <mergeCells count="14">
    <mergeCell ref="M318:N318"/>
    <mergeCell ref="O2:O3"/>
    <mergeCell ref="F2:F3"/>
    <mergeCell ref="D2:D3"/>
    <mergeCell ref="E2:E3"/>
    <mergeCell ref="J2:J3"/>
    <mergeCell ref="C2:C3"/>
    <mergeCell ref="N2:N3"/>
    <mergeCell ref="A1:N1"/>
    <mergeCell ref="A2:A3"/>
    <mergeCell ref="M2:M3"/>
    <mergeCell ref="B2:B3"/>
    <mergeCell ref="K2:K3"/>
    <mergeCell ref="L2:L3"/>
  </mergeCells>
  <printOptions horizontalCentered="1"/>
  <pageMargins left="0" right="0" top="0" bottom="0" header="0" footer="0"/>
  <pageSetup horizontalDpi="300" verticalDpi="300" orientation="landscape" paperSize="9" scale="65" r:id="rId1"/>
  <rowBreaks count="11" manualBreakCount="11">
    <brk id="29" max="11" man="1"/>
    <brk id="57" max="11" man="1"/>
    <brk id="90" max="11" man="1"/>
    <brk id="124" max="14" man="1"/>
    <brk id="157" max="11" man="1"/>
    <brk id="189" max="14" man="1"/>
    <brk id="233" max="11" man="1"/>
    <brk id="263" max="11" man="1"/>
    <brk id="297" max="11" man="1"/>
    <brk id="342" max="13" man="1"/>
    <brk id="356" max="255" man="1"/>
  </rowBreaks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2013-04-05T14:55:16Z</cp:lastPrinted>
  <dcterms:created xsi:type="dcterms:W3CDTF">2000-01-19T11:36:41Z</dcterms:created>
  <dcterms:modified xsi:type="dcterms:W3CDTF">2013-04-12T14:03:55Z</dcterms:modified>
  <cp:category/>
  <cp:version/>
  <cp:contentType/>
  <cp:contentStatus/>
</cp:coreProperties>
</file>